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4" i="1" l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F46" i="1"/>
  <c r="K45" i="1"/>
  <c r="K44" i="1"/>
  <c r="K43" i="1"/>
  <c r="K42" i="1"/>
  <c r="K41" i="1"/>
  <c r="K40" i="1"/>
  <c r="K39" i="1"/>
  <c r="K38" i="1"/>
  <c r="K37" i="1"/>
  <c r="K36" i="1"/>
  <c r="K35" i="1"/>
  <c r="K34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7" i="1"/>
  <c r="K16" i="1"/>
  <c r="F15" i="1"/>
  <c r="K15" i="1" s="1"/>
  <c r="F14" i="1"/>
  <c r="K14" i="1" s="1"/>
  <c r="F13" i="1"/>
  <c r="K13" i="1" s="1"/>
  <c r="F12" i="1"/>
  <c r="K12" i="1" s="1"/>
</calcChain>
</file>

<file path=xl/sharedStrings.xml><?xml version="1.0" encoding="utf-8"?>
<sst xmlns="http://schemas.openxmlformats.org/spreadsheetml/2006/main" count="301" uniqueCount="138">
  <si>
    <t>TARIFAS DE CALIBRACION 2023 OTN VILLA CLARA</t>
  </si>
  <si>
    <t>No.</t>
  </si>
  <si>
    <t>CODIGO</t>
  </si>
  <si>
    <t>DESCRIPCION DEL SERVICIO</t>
  </si>
  <si>
    <t>UM</t>
  </si>
  <si>
    <t>TARIFA Propuesta (CUP)</t>
  </si>
  <si>
    <t>TARIFA ACTUAL (cup)</t>
  </si>
  <si>
    <t>Tarifa propuesta/ actual</t>
  </si>
  <si>
    <t>( cup)</t>
  </si>
  <si>
    <t>DIMENSIONAL</t>
  </si>
  <si>
    <t>Cinta Métrica (por cada metro)</t>
  </si>
  <si>
    <t>Uno</t>
  </si>
  <si>
    <t xml:space="preserve">Micrómetros de exteriores hasta 100 mm </t>
  </si>
  <si>
    <t xml:space="preserve">Micrómetros de exteriores mayores de 100 hasta 500 mm </t>
  </si>
  <si>
    <t>Pie de rey de exteriores e interiores de (0 a 500 ) mm un trazo</t>
  </si>
  <si>
    <t>Pie de rey mayor 500mm hasta 1000mm un trazo</t>
  </si>
  <si>
    <t>Regla de verificación</t>
  </si>
  <si>
    <t>ELECTRICIDAD, RADIO Y TIEMPO</t>
  </si>
  <si>
    <t>Patrones  Amperímetro, voltimetro, Wattimetro  analógicos clase 0.050 y más exactos</t>
  </si>
  <si>
    <t>6061501-T</t>
  </si>
  <si>
    <t>Patrones  Amperímetro, voltimetro, Wattimetro  analógicos clase 0.050 y más exactos en rango Adic</t>
  </si>
  <si>
    <t>Multímetros  analógicos. Clase 1.0 menos exacto</t>
  </si>
  <si>
    <t>6061502-T</t>
  </si>
  <si>
    <t>Multímetros  analógicos. Clase 1.0 menos exacto en rango adicional</t>
  </si>
  <si>
    <t>Tenaza de medición analógica</t>
  </si>
  <si>
    <t>Tenaza de medición analógica un rango adicional</t>
  </si>
  <si>
    <t>Caja de Resistencia</t>
  </si>
  <si>
    <t>Amperimetro,voltímetro wattimetro y medidores potencia Analog clase 0.1 y mas exacto</t>
  </si>
  <si>
    <t>Fuente calibrada CD</t>
  </si>
  <si>
    <t>Cronometro mecanico hasta 30 min</t>
  </si>
  <si>
    <t>Cronometro mecanico hasta 60 min</t>
  </si>
  <si>
    <t>Cronometro electrico y electronico</t>
  </si>
  <si>
    <t>Reloj mecánico, electrico y electronico</t>
  </si>
  <si>
    <t>FÍSICO QUÍMICO</t>
  </si>
  <si>
    <t>Medidores de pH  </t>
  </si>
  <si>
    <t>Conductímetros  </t>
  </si>
  <si>
    <t>Sacarímetros y polartímetros fotoeléctricos y visuales</t>
  </si>
  <si>
    <t>Polarimetros y Sacarímetros fotoelectricos</t>
  </si>
  <si>
    <t>Refractometro de Inmersión</t>
  </si>
  <si>
    <t>Espectrofotómetros  ultravioleta y Espectrocolorímetro</t>
  </si>
  <si>
    <t>Colorímetros fotoeléctricos  de ( 0 a 100 ) % T</t>
  </si>
  <si>
    <t>Refractómetros Abbe de Lab</t>
  </si>
  <si>
    <t>Sacarimetros Visuales</t>
  </si>
  <si>
    <t>Determinador de humedad de sólidos(café y arroz)</t>
  </si>
  <si>
    <t>Densímetros y aerometros</t>
  </si>
  <si>
    <t>Densímetros Digital</t>
  </si>
  <si>
    <t>MASA, FUERZA Y DUREZA</t>
  </si>
  <si>
    <t>Pesa clase  M1,M2 y M3 desde 1 kg hasta 5 kg (por pieza).</t>
  </si>
  <si>
    <t>Calibración. Pesa clase  M1,M2 y M3 desde 10 kg hasta 20 kg    (por pieza).</t>
  </si>
  <si>
    <t>Pesa de 500kg hasta 1000kg</t>
  </si>
  <si>
    <t>Balanzas analíticas</t>
  </si>
  <si>
    <t>Instrum.de pesar no autom.hasta 1kg</t>
  </si>
  <si>
    <t>Instrum.de pesar no autom.Desde 1kg hasta 200kg</t>
  </si>
  <si>
    <t>Instrum.de pesar desde 200kg hasta 1000kg</t>
  </si>
  <si>
    <t>Anillo de carga hasta 1kg</t>
  </si>
  <si>
    <t>Anillo de carga Mayor 1kg</t>
  </si>
  <si>
    <t>Dinamometro portatil patron clase 0.5</t>
  </si>
  <si>
    <t>Dinamometro universal patron clase 0.5</t>
  </si>
  <si>
    <t>Dinamometro ordinario clase 1 y 2 un punto</t>
  </si>
  <si>
    <t>Maquina de ensayo mecanicos y traccion comprension</t>
  </si>
  <si>
    <t>Maquina de ensayo estaticos de los metales</t>
  </si>
  <si>
    <t>Maquina de ensayos de plastico, gomas pieles y telas</t>
  </si>
  <si>
    <t>Prensa hidraulica para el ensayo de materiales de construccion</t>
  </si>
  <si>
    <t>Llave Torque</t>
  </si>
  <si>
    <t>PRESIÓN</t>
  </si>
  <si>
    <t>Manómetro y vacuómetro, clase  de 1 a 4</t>
  </si>
  <si>
    <t>Manómetro , vacuómetro  patrón , clase 0.1 a 0.6.</t>
  </si>
  <si>
    <t>Manómetro para neumáticos.</t>
  </si>
  <si>
    <t>Manómetro,vacuómetro y manovacuómetro con contacto eléctrico.</t>
  </si>
  <si>
    <t>TEMPERATURA</t>
  </si>
  <si>
    <t>Termómetro líquido en vidrio hasta 100 °C, Vd = (0.1, 0.2 y 0.5) °C.</t>
  </si>
  <si>
    <t xml:space="preserve">Termómetro líquido en vidrio hasta 300 °C, Vd =1 °C o mayor. </t>
  </si>
  <si>
    <t xml:space="preserve">Termómetro líquido en vidrio hasta 100 °C, Vd =1 °C o mayor. </t>
  </si>
  <si>
    <t>Termometro de liquido en vidrio de maxima o minima</t>
  </si>
  <si>
    <t>uno</t>
  </si>
  <si>
    <t>Termómetro líquido en vidrio con contacto electrico hasta 100 °C, un pto minimo 2 pto</t>
  </si>
  <si>
    <t xml:space="preserve">Termómetro líquido en vidrio con contacto eléctrico hasta 300 °C. </t>
  </si>
  <si>
    <t xml:space="preserve">Termómetro manometrico indicador hasta 100 °C. </t>
  </si>
  <si>
    <t xml:space="preserve">Termómetro manométrico indicador hasta 300 °C. </t>
  </si>
  <si>
    <t xml:space="preserve">Termómetro manométrico indicador hasta 600 °C. </t>
  </si>
  <si>
    <t>Termómetro manométrico de registros y control hasta  100 °C.</t>
  </si>
  <si>
    <t>Termómetro manométrico de registros y control hasta  300 °C.</t>
  </si>
  <si>
    <t>Termómetro manométrico de registros y control hasta  600 °C.</t>
  </si>
  <si>
    <t>Termometro Digital de una sonda</t>
  </si>
  <si>
    <t>Baño termostático o pozo seco</t>
  </si>
  <si>
    <t>VOLUMEN Y GASTO</t>
  </si>
  <si>
    <t>Metros contadores liquido uso comercial hasta 10 m3/h]</t>
  </si>
  <si>
    <t>Metros contadores de uso comercial entre 10 y 60 m3/h]</t>
  </si>
  <si>
    <t>Frasco volumetrico con un trazo .metodo gavimetrico</t>
  </si>
  <si>
    <t>frasco volumetrico con dos trazos.Metodo gavimetrico</t>
  </si>
  <si>
    <t>Pipeta de un trazo metodo gavimetrico</t>
  </si>
  <si>
    <t>Pipéta con escala graduada.metodo gavimetrico</t>
  </si>
  <si>
    <t xml:space="preserve">Microburetra de 1 hasta 5 cm³ </t>
  </si>
  <si>
    <t>Bureta de 10 a 100 cm3. Método gravimétrico</t>
  </si>
  <si>
    <t xml:space="preserve">Cilindro graduado, copa graduada, medida de vidrio.  Método gravimétrico   </t>
  </si>
  <si>
    <t>Pipeta patron metodo gavimetrico</t>
  </si>
  <si>
    <t>Bureta patron.Metodo gavimetrico</t>
  </si>
  <si>
    <t>Recipiente patron hasta 20 L.Metodo gavimetrico</t>
  </si>
  <si>
    <t>Recipiente patron Mayor 20 L.Metodo volumetrico</t>
  </si>
  <si>
    <t>Recipiente patron mayor 20L.Metodo volumetrico</t>
  </si>
  <si>
    <t>Medida tecnica hasta 20 L .Metodo volumetrico</t>
  </si>
  <si>
    <t>Medida tecnica mayor 20 L hasta 100 L .Metodo volumetrico</t>
  </si>
  <si>
    <t>Medida tecnica mayor de 100L.Metodo volumetrico</t>
  </si>
  <si>
    <t>Camion cisterna hasta 5 m³ .Metodo volumetrico</t>
  </si>
  <si>
    <t>Camion cisterna mayor 5 m³ .Metodo volumetrico</t>
  </si>
  <si>
    <t>Tanque de almacenamiento sobre suelo vertical hasta  50m³ Metodo linea optica</t>
  </si>
  <si>
    <t>Tanque de almacenamiento sobre suelo vertical mayor de  50m³  y hasta 300m³ Metodo linea optica</t>
  </si>
  <si>
    <t>Tanque de almacenamiento sobre suelo vertical hasta 2000m³ metodo linea optica</t>
  </si>
  <si>
    <t>Tanque de almacenamiento sobre suelo vertical hasta 10000m³ metodo linea optica</t>
  </si>
  <si>
    <t>Tanque almacenamiento sobre suelos vertical hasta 30000m³ metodo linea optica</t>
  </si>
  <si>
    <t>Tanque almacenamiento sobre suelos vertical mayor 30000m³ metodo linea optica</t>
  </si>
  <si>
    <t>Tanque de almacenamiento sobre suelo horizontal hasta 5m³  Metodo geometrico</t>
  </si>
  <si>
    <t>Tanque de almacenamiento sobre suelo horizontal hasta 10 m³  Metodo geometrico</t>
  </si>
  <si>
    <t>Tanque de almacenamiento sobre suelo horizontal mayor 10 m³ y menor de 50m³  Metodo geometrico</t>
  </si>
  <si>
    <t>Tanque de almacenamiento sobre suelo horizontal mayor de 50m³  Metodo geometrico</t>
  </si>
  <si>
    <t>Tanque de almacenamiento aereo o soterrado  hasta 10m³  Metodo volumetrico</t>
  </si>
  <si>
    <t>Tanque de almacenamiento aereo o soterrado  hasta 30m³  Metodo volumetrico</t>
  </si>
  <si>
    <t>Tanque de almacenamiento aereo o soterrado  mayor 30m³  Metodo volumetrico</t>
  </si>
  <si>
    <t>Recipiente patrones mayor de 200 L  (Método volumétrico)Por cada 1000L</t>
  </si>
  <si>
    <t>TIEMPO (h)</t>
  </si>
  <si>
    <t>Técnico</t>
  </si>
  <si>
    <t>Nivel medio</t>
  </si>
  <si>
    <t>Nivel superior</t>
  </si>
  <si>
    <t>-</t>
  </si>
  <si>
    <t>601290063</t>
  </si>
  <si>
    <r>
      <t>Pesa clase F</t>
    </r>
    <r>
      <rPr>
        <vertAlign val="subscript"/>
        <sz val="12"/>
        <rFont val="Arial"/>
        <family val="2"/>
      </rPr>
      <t xml:space="preserve">2 </t>
    </r>
    <r>
      <rPr>
        <sz val="12"/>
        <rFont val="Arial"/>
        <family val="2"/>
      </rPr>
      <t>desde 1 mg hasta 500 g (por pieza).</t>
    </r>
  </si>
  <si>
    <r>
      <t>Pesa clase F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desde 1 kg hasta 20 kg (por pieza).</t>
    </r>
  </si>
  <si>
    <r>
      <t>Pesa clase M</t>
    </r>
    <r>
      <rPr>
        <vertAlign val="subscript"/>
        <sz val="12"/>
        <rFont val="Arial"/>
        <family val="2"/>
      </rPr>
      <t>1</t>
    </r>
    <r>
      <rPr>
        <sz val="12"/>
        <rFont val="Arial"/>
        <family val="2"/>
      </rPr>
      <t>,M</t>
    </r>
    <r>
      <rPr>
        <vertAlign val="subscript"/>
        <sz val="12"/>
        <rFont val="Arial"/>
        <family val="2"/>
      </rPr>
      <t xml:space="preserve">2 </t>
    </r>
    <r>
      <rPr>
        <sz val="12"/>
        <rFont val="Arial"/>
        <family val="2"/>
      </rPr>
      <t>y M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desde 1 mg hasta 500 g (por pieza).</t>
    </r>
  </si>
  <si>
    <t>606011</t>
  </si>
  <si>
    <t>6060414</t>
  </si>
  <si>
    <t>12</t>
  </si>
  <si>
    <t>6060428</t>
  </si>
  <si>
    <t>6060429</t>
  </si>
  <si>
    <t>6060430</t>
  </si>
  <si>
    <t>6060431</t>
  </si>
  <si>
    <t>6060433</t>
  </si>
  <si>
    <t>Dispositivo transductores de presión con señal de salida elétrica(Un trazo)</t>
  </si>
  <si>
    <r>
      <t>Metros contadores liquido domestico hasta 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/h]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</si>
</sst>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36"/>
      <name val="Arial"/>
      <family val="2"/>
    </font>
    <font>
      <b/>
      <sz val="11"/>
      <color indexed="13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2"/>
      <color indexed="10"/>
      <name val="Arial"/>
      <family val="2"/>
    </font>
    <font>
      <vertAlign val="subscript"/>
      <sz val="12"/>
      <name val="Arial"/>
      <family val="2"/>
    </font>
    <font>
      <b/>
      <sz val="11"/>
      <name val="Arial"/>
      <family val="2"/>
    </font>
    <font>
      <vertAlign val="superscript"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207">
    <xf numFmtId="0" fontId="0" fillId="0" borderId="0" xfId="0"/>
    <xf numFmtId="0" fontId="2" fillId="0" borderId="0" xfId="0" applyFont="1"/>
    <xf numFmtId="0" fontId="5" fillId="0" borderId="0" xfId="1" applyFont="1" applyFill="1" applyBorder="1" applyAlignment="1">
      <alignment horizontal="center" vertical="center"/>
    </xf>
    <xf numFmtId="49" fontId="5" fillId="0" borderId="10" xfId="109" applyNumberFormat="1" applyFont="1" applyBorder="1" applyAlignment="1">
      <alignment vertical="center" wrapText="1"/>
    </xf>
    <xf numFmtId="2" fontId="5" fillId="3" borderId="0" xfId="111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/>
    </xf>
    <xf numFmtId="2" fontId="10" fillId="4" borderId="10" xfId="0" applyNumberFormat="1" applyFont="1" applyFill="1" applyBorder="1" applyAlignment="1">
      <alignment horizontal="center" vertical="center"/>
    </xf>
    <xf numFmtId="2" fontId="5" fillId="4" borderId="10" xfId="1" applyNumberFormat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164" fontId="5" fillId="4" borderId="10" xfId="1" applyNumberFormat="1" applyFont="1" applyFill="1" applyBorder="1" applyAlignment="1">
      <alignment horizontal="center" vertical="center"/>
    </xf>
    <xf numFmtId="2" fontId="5" fillId="4" borderId="10" xfId="1" applyNumberFormat="1" applyFont="1" applyFill="1" applyBorder="1" applyAlignment="1">
      <alignment horizontal="center"/>
    </xf>
    <xf numFmtId="49" fontId="5" fillId="4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2" fontId="5" fillId="4" borderId="10" xfId="3" applyNumberFormat="1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2" fontId="5" fillId="4" borderId="10" xfId="5" applyNumberFormat="1" applyFont="1" applyFill="1" applyBorder="1" applyAlignment="1">
      <alignment horizontal="center" vertical="center" wrapText="1"/>
    </xf>
    <xf numFmtId="0" fontId="5" fillId="4" borderId="12" xfId="6" applyFont="1" applyFill="1" applyBorder="1" applyAlignment="1">
      <alignment horizontal="center" vertical="center" wrapText="1"/>
    </xf>
    <xf numFmtId="0" fontId="5" fillId="4" borderId="13" xfId="6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center"/>
    </xf>
    <xf numFmtId="2" fontId="5" fillId="4" borderId="10" xfId="7" applyNumberFormat="1" applyFont="1" applyFill="1" applyBorder="1" applyAlignment="1">
      <alignment horizontal="center" vertical="center" wrapText="1"/>
    </xf>
    <xf numFmtId="0" fontId="5" fillId="4" borderId="10" xfId="6" applyFont="1" applyFill="1" applyBorder="1" applyAlignment="1">
      <alignment horizontal="center" vertical="center" wrapText="1"/>
    </xf>
    <xf numFmtId="0" fontId="5" fillId="4" borderId="10" xfId="8" applyFont="1" applyFill="1" applyBorder="1" applyAlignment="1">
      <alignment horizontal="center"/>
    </xf>
    <xf numFmtId="0" fontId="5" fillId="4" borderId="13" xfId="6" applyFont="1" applyFill="1" applyBorder="1" applyAlignment="1">
      <alignment horizontal="justify" vertical="center" wrapText="1"/>
    </xf>
    <xf numFmtId="0" fontId="11" fillId="4" borderId="10" xfId="8" applyFont="1" applyFill="1" applyBorder="1" applyAlignment="1">
      <alignment horizontal="center"/>
    </xf>
    <xf numFmtId="0" fontId="5" fillId="4" borderId="12" xfId="9" applyFont="1" applyFill="1" applyBorder="1" applyAlignment="1">
      <alignment horizontal="center" vertical="center" wrapText="1"/>
    </xf>
    <xf numFmtId="0" fontId="5" fillId="4" borderId="10" xfId="10" applyFont="1" applyFill="1" applyBorder="1" applyAlignment="1">
      <alignment vertical="center" wrapText="1"/>
    </xf>
    <xf numFmtId="2" fontId="5" fillId="4" borderId="12" xfId="11" applyNumberFormat="1" applyFont="1" applyFill="1" applyBorder="1" applyAlignment="1">
      <alignment horizontal="center" vertical="center" wrapText="1"/>
    </xf>
    <xf numFmtId="0" fontId="5" fillId="4" borderId="12" xfId="12" applyFont="1" applyFill="1" applyBorder="1" applyAlignment="1">
      <alignment horizontal="center" vertical="center" wrapText="1"/>
    </xf>
    <xf numFmtId="2" fontId="5" fillId="4" borderId="12" xfId="13" applyNumberFormat="1" applyFont="1" applyFill="1" applyBorder="1" applyAlignment="1">
      <alignment horizontal="center" vertical="center" wrapText="1"/>
    </xf>
    <xf numFmtId="0" fontId="5" fillId="4" borderId="12" xfId="14" applyFont="1" applyFill="1" applyBorder="1" applyAlignment="1">
      <alignment horizontal="center" vertical="center" wrapText="1"/>
    </xf>
    <xf numFmtId="2" fontId="5" fillId="4" borderId="12" xfId="15" applyNumberFormat="1" applyFont="1" applyFill="1" applyBorder="1" applyAlignment="1">
      <alignment horizontal="center" vertical="center" wrapText="1"/>
    </xf>
    <xf numFmtId="0" fontId="5" fillId="4" borderId="12" xfId="16" applyFont="1" applyFill="1" applyBorder="1" applyAlignment="1">
      <alignment horizontal="center" vertical="center" wrapText="1"/>
    </xf>
    <xf numFmtId="2" fontId="5" fillId="4" borderId="12" xfId="17" applyNumberFormat="1" applyFont="1" applyFill="1" applyBorder="1" applyAlignment="1">
      <alignment horizontal="center" vertical="center" wrapText="1"/>
    </xf>
    <xf numFmtId="0" fontId="5" fillId="4" borderId="12" xfId="18" applyFont="1" applyFill="1" applyBorder="1" applyAlignment="1">
      <alignment horizontal="center" vertical="center" wrapText="1"/>
    </xf>
    <xf numFmtId="2" fontId="5" fillId="4" borderId="12" xfId="19" applyNumberFormat="1" applyFont="1" applyFill="1" applyBorder="1" applyAlignment="1">
      <alignment horizontal="center" vertical="center" wrapText="1"/>
    </xf>
    <xf numFmtId="0" fontId="5" fillId="4" borderId="12" xfId="2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2" fontId="5" fillId="4" borderId="12" xfId="21" applyNumberFormat="1" applyFont="1" applyFill="1" applyBorder="1" applyAlignment="1">
      <alignment horizontal="center" vertical="center" wrapText="1"/>
    </xf>
    <xf numFmtId="0" fontId="5" fillId="4" borderId="12" xfId="22" applyFont="1" applyFill="1" applyBorder="1" applyAlignment="1">
      <alignment horizontal="center" vertical="center" wrapText="1"/>
    </xf>
    <xf numFmtId="2" fontId="5" fillId="4" borderId="12" xfId="23" applyNumberFormat="1" applyFont="1" applyFill="1" applyBorder="1" applyAlignment="1">
      <alignment horizontal="center" vertical="center" wrapText="1"/>
    </xf>
    <xf numFmtId="0" fontId="5" fillId="4" borderId="12" xfId="24" applyFont="1" applyFill="1" applyBorder="1" applyAlignment="1">
      <alignment horizontal="center" vertical="center" wrapText="1"/>
    </xf>
    <xf numFmtId="2" fontId="5" fillId="4" borderId="12" xfId="25" applyNumberFormat="1" applyFont="1" applyFill="1" applyBorder="1" applyAlignment="1">
      <alignment horizontal="center" vertical="center" wrapText="1"/>
    </xf>
    <xf numFmtId="0" fontId="5" fillId="4" borderId="10" xfId="26" applyFont="1" applyFill="1" applyBorder="1" applyAlignment="1">
      <alignment horizontal="center" vertical="center" wrapText="1"/>
    </xf>
    <xf numFmtId="0" fontId="5" fillId="4" borderId="10" xfId="27" applyFont="1" applyFill="1" applyBorder="1" applyAlignment="1">
      <alignment vertical="center" wrapText="1"/>
    </xf>
    <xf numFmtId="2" fontId="5" fillId="4" borderId="10" xfId="28" applyNumberFormat="1" applyFont="1" applyFill="1" applyBorder="1" applyAlignment="1">
      <alignment horizontal="center" vertical="center" wrapText="1"/>
    </xf>
    <xf numFmtId="0" fontId="5" fillId="4" borderId="10" xfId="29" applyFont="1" applyFill="1" applyBorder="1" applyAlignment="1">
      <alignment horizontal="center" vertical="center" wrapText="1"/>
    </xf>
    <xf numFmtId="0" fontId="5" fillId="4" borderId="10" xfId="29" applyFont="1" applyFill="1" applyBorder="1" applyAlignment="1">
      <alignment vertical="center" wrapText="1"/>
    </xf>
    <xf numFmtId="2" fontId="5" fillId="4" borderId="10" xfId="30" applyNumberFormat="1" applyFont="1" applyFill="1" applyBorder="1" applyAlignment="1">
      <alignment horizontal="center" vertical="center" wrapText="1"/>
    </xf>
    <xf numFmtId="0" fontId="5" fillId="4" borderId="10" xfId="31" applyFont="1" applyFill="1" applyBorder="1" applyAlignment="1">
      <alignment horizontal="center" vertical="center" wrapText="1"/>
    </xf>
    <xf numFmtId="0" fontId="5" fillId="4" borderId="10" xfId="32" applyFont="1" applyFill="1" applyBorder="1" applyAlignment="1">
      <alignment vertical="center" wrapText="1"/>
    </xf>
    <xf numFmtId="2" fontId="5" fillId="4" borderId="10" xfId="33" applyNumberFormat="1" applyFont="1" applyFill="1" applyBorder="1" applyAlignment="1">
      <alignment horizontal="center" vertical="center" wrapText="1"/>
    </xf>
    <xf numFmtId="0" fontId="5" fillId="4" borderId="10" xfId="34" applyFont="1" applyFill="1" applyBorder="1" applyAlignment="1">
      <alignment horizontal="center" vertical="center" wrapText="1"/>
    </xf>
    <xf numFmtId="2" fontId="5" fillId="4" borderId="10" xfId="35" applyNumberFormat="1" applyFont="1" applyFill="1" applyBorder="1" applyAlignment="1">
      <alignment horizontal="center" vertical="center" wrapText="1"/>
    </xf>
    <xf numFmtId="0" fontId="5" fillId="4" borderId="10" xfId="36" applyFont="1" applyFill="1" applyBorder="1" applyAlignment="1">
      <alignment horizontal="center" vertical="center" wrapText="1"/>
    </xf>
    <xf numFmtId="0" fontId="5" fillId="4" borderId="10" xfId="36" applyFont="1" applyFill="1" applyBorder="1" applyAlignment="1">
      <alignment vertical="center" wrapText="1"/>
    </xf>
    <xf numFmtId="2" fontId="5" fillId="4" borderId="10" xfId="37" applyNumberFormat="1" applyFont="1" applyFill="1" applyBorder="1" applyAlignment="1">
      <alignment horizontal="center" vertical="center" wrapText="1"/>
    </xf>
    <xf numFmtId="49" fontId="5" fillId="4" borderId="10" xfId="32" applyNumberFormat="1" applyFont="1" applyFill="1" applyBorder="1" applyAlignment="1">
      <alignment horizontal="center" vertical="center" wrapText="1"/>
    </xf>
    <xf numFmtId="2" fontId="5" fillId="4" borderId="10" xfId="38" applyNumberFormat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10" xfId="39" applyFont="1" applyFill="1" applyBorder="1" applyAlignment="1">
      <alignment horizontal="center" vertical="center" wrapText="1"/>
    </xf>
    <xf numFmtId="1" fontId="5" fillId="4" borderId="10" xfId="32" applyNumberFormat="1" applyFont="1" applyFill="1" applyBorder="1" applyAlignment="1">
      <alignment vertical="center" wrapText="1"/>
    </xf>
    <xf numFmtId="2" fontId="5" fillId="4" borderId="10" xfId="40" applyNumberFormat="1" applyFont="1" applyFill="1" applyBorder="1" applyAlignment="1">
      <alignment horizontal="center" vertical="center" wrapText="1"/>
    </xf>
    <xf numFmtId="0" fontId="5" fillId="4" borderId="10" xfId="41" applyFont="1" applyFill="1" applyBorder="1" applyAlignment="1">
      <alignment horizontal="center" vertical="center" wrapText="1"/>
    </xf>
    <xf numFmtId="0" fontId="5" fillId="4" borderId="10" xfId="41" applyFont="1" applyFill="1" applyBorder="1" applyAlignment="1">
      <alignment vertical="center" wrapText="1"/>
    </xf>
    <xf numFmtId="2" fontId="5" fillId="4" borderId="10" xfId="42" applyNumberFormat="1" applyFont="1" applyFill="1" applyBorder="1" applyAlignment="1">
      <alignment horizontal="center" vertical="center" wrapText="1"/>
    </xf>
    <xf numFmtId="0" fontId="5" fillId="4" borderId="10" xfId="43" applyFont="1" applyFill="1" applyBorder="1" applyAlignment="1">
      <alignment horizontal="center" vertical="center" wrapText="1"/>
    </xf>
    <xf numFmtId="0" fontId="5" fillId="4" borderId="10" xfId="43" applyFont="1" applyFill="1" applyBorder="1" applyAlignment="1">
      <alignment horizontal="left" vertical="center" wrapText="1"/>
    </xf>
    <xf numFmtId="2" fontId="5" fillId="4" borderId="10" xfId="44" applyNumberFormat="1" applyFont="1" applyFill="1" applyBorder="1" applyAlignment="1">
      <alignment horizontal="center" vertical="center" wrapText="1"/>
    </xf>
    <xf numFmtId="0" fontId="3" fillId="4" borderId="10" xfId="45" applyFont="1" applyFill="1" applyBorder="1" applyAlignment="1">
      <alignment horizontal="center" vertical="center"/>
    </xf>
    <xf numFmtId="0" fontId="5" fillId="4" borderId="10" xfId="46" applyFont="1" applyFill="1" applyBorder="1" applyAlignment="1">
      <alignment horizontal="center" vertical="center" wrapText="1"/>
    </xf>
    <xf numFmtId="0" fontId="5" fillId="4" borderId="10" xfId="46" applyFont="1" applyFill="1" applyBorder="1" applyAlignment="1">
      <alignment vertical="center" wrapText="1"/>
    </xf>
    <xf numFmtId="2" fontId="5" fillId="4" borderId="10" xfId="47" applyNumberFormat="1" applyFont="1" applyFill="1" applyBorder="1" applyAlignment="1">
      <alignment horizontal="center" vertical="center" wrapText="1"/>
    </xf>
    <xf numFmtId="0" fontId="5" fillId="4" borderId="10" xfId="48" applyFont="1" applyFill="1" applyBorder="1" applyAlignment="1">
      <alignment horizontal="center" vertical="center" wrapText="1"/>
    </xf>
    <xf numFmtId="0" fontId="5" fillId="4" borderId="10" xfId="48" applyFont="1" applyFill="1" applyBorder="1" applyAlignment="1">
      <alignment vertical="center" wrapText="1"/>
    </xf>
    <xf numFmtId="2" fontId="5" fillId="4" borderId="10" xfId="49" applyNumberFormat="1" applyFont="1" applyFill="1" applyBorder="1" applyAlignment="1">
      <alignment horizontal="center" vertical="center" wrapText="1"/>
    </xf>
    <xf numFmtId="0" fontId="5" fillId="4" borderId="10" xfId="50" applyFont="1" applyFill="1" applyBorder="1" applyAlignment="1">
      <alignment horizontal="center" vertical="center" wrapText="1"/>
    </xf>
    <xf numFmtId="0" fontId="5" fillId="4" borderId="10" xfId="50" applyFont="1" applyFill="1" applyBorder="1" applyAlignment="1">
      <alignment vertical="center" wrapText="1"/>
    </xf>
    <xf numFmtId="2" fontId="5" fillId="4" borderId="10" xfId="51" applyNumberFormat="1" applyFont="1" applyFill="1" applyBorder="1" applyAlignment="1">
      <alignment horizontal="center" vertical="center" wrapText="1"/>
    </xf>
    <xf numFmtId="1" fontId="5" fillId="4" borderId="14" xfId="52" applyNumberFormat="1" applyFont="1" applyFill="1" applyBorder="1" applyAlignment="1">
      <alignment horizontal="center" vertical="center" wrapText="1"/>
    </xf>
    <xf numFmtId="0" fontId="5" fillId="4" borderId="10" xfId="45" applyFont="1" applyFill="1" applyBorder="1" applyAlignment="1">
      <alignment vertical="center" wrapText="1"/>
    </xf>
    <xf numFmtId="2" fontId="5" fillId="4" borderId="10" xfId="1" applyNumberFormat="1" applyFont="1" applyFill="1" applyBorder="1" applyAlignment="1">
      <alignment horizontal="center" vertical="center" wrapText="1"/>
    </xf>
    <xf numFmtId="0" fontId="5" fillId="4" borderId="10" xfId="53" applyFont="1" applyFill="1" applyBorder="1" applyAlignment="1">
      <alignment horizontal="center" vertical="center" wrapText="1"/>
    </xf>
    <xf numFmtId="0" fontId="5" fillId="4" borderId="10" xfId="53" applyFont="1" applyFill="1" applyBorder="1" applyAlignment="1">
      <alignment vertical="center" wrapText="1"/>
    </xf>
    <xf numFmtId="2" fontId="5" fillId="4" borderId="10" xfId="54" applyNumberFormat="1" applyFont="1" applyFill="1" applyBorder="1" applyAlignment="1">
      <alignment horizontal="center" vertical="center" wrapText="1"/>
    </xf>
    <xf numFmtId="0" fontId="3" fillId="4" borderId="10" xfId="55" applyFont="1" applyFill="1" applyBorder="1" applyAlignment="1">
      <alignment horizontal="center" vertical="center"/>
    </xf>
    <xf numFmtId="0" fontId="5" fillId="4" borderId="15" xfId="56" applyFont="1" applyFill="1" applyBorder="1" applyAlignment="1">
      <alignment horizontal="center" vertical="center" wrapText="1"/>
    </xf>
    <xf numFmtId="0" fontId="5" fillId="4" borderId="10" xfId="56" applyFont="1" applyFill="1" applyBorder="1" applyAlignment="1">
      <alignment horizontal="left" vertical="center" wrapText="1"/>
    </xf>
    <xf numFmtId="2" fontId="4" fillId="4" borderId="10" xfId="57" applyNumberFormat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5" fillId="4" borderId="15" xfId="58" applyFont="1" applyFill="1" applyBorder="1" applyAlignment="1">
      <alignment horizontal="center" vertical="center" wrapText="1"/>
    </xf>
    <xf numFmtId="0" fontId="5" fillId="4" borderId="10" xfId="58" applyFont="1" applyFill="1" applyBorder="1" applyAlignment="1">
      <alignment horizontal="left" vertical="center" wrapText="1"/>
    </xf>
    <xf numFmtId="2" fontId="13" fillId="4" borderId="10" xfId="59" applyNumberFormat="1" applyFont="1" applyFill="1" applyBorder="1" applyAlignment="1">
      <alignment horizontal="center" vertical="center" wrapText="1"/>
    </xf>
    <xf numFmtId="0" fontId="5" fillId="4" borderId="15" xfId="60" applyFont="1" applyFill="1" applyBorder="1" applyAlignment="1">
      <alignment horizontal="center" vertical="center" wrapText="1"/>
    </xf>
    <xf numFmtId="0" fontId="5" fillId="4" borderId="10" xfId="60" applyFont="1" applyFill="1" applyBorder="1" applyAlignment="1">
      <alignment horizontal="left" vertical="center" wrapText="1"/>
    </xf>
    <xf numFmtId="2" fontId="4" fillId="4" borderId="10" xfId="61" applyNumberFormat="1" applyFont="1" applyFill="1" applyBorder="1" applyAlignment="1">
      <alignment horizontal="center" vertical="center" wrapText="1"/>
    </xf>
    <xf numFmtId="0" fontId="5" fillId="4" borderId="15" xfId="62" applyFont="1" applyFill="1" applyBorder="1" applyAlignment="1">
      <alignment horizontal="center" vertical="center" wrapText="1"/>
    </xf>
    <xf numFmtId="0" fontId="5" fillId="4" borderId="10" xfId="62" applyFont="1" applyFill="1" applyBorder="1" applyAlignment="1">
      <alignment horizontal="left" vertical="center" wrapText="1"/>
    </xf>
    <xf numFmtId="0" fontId="5" fillId="4" borderId="10" xfId="55" applyFont="1" applyFill="1" applyBorder="1" applyAlignment="1">
      <alignment vertical="center" wrapText="1"/>
    </xf>
    <xf numFmtId="2" fontId="4" fillId="4" borderId="10" xfId="1" applyNumberFormat="1" applyFont="1" applyFill="1" applyBorder="1" applyAlignment="1">
      <alignment horizontal="center" vertical="center" wrapText="1"/>
    </xf>
    <xf numFmtId="1" fontId="5" fillId="4" borderId="16" xfId="55" applyNumberFormat="1" applyFont="1" applyFill="1" applyBorder="1" applyAlignment="1">
      <alignment horizontal="center" vertical="center" wrapText="1"/>
    </xf>
    <xf numFmtId="0" fontId="5" fillId="4" borderId="10" xfId="63" applyFont="1" applyFill="1" applyBorder="1" applyAlignment="1">
      <alignment vertical="center" wrapText="1"/>
    </xf>
    <xf numFmtId="0" fontId="3" fillId="4" borderId="10" xfId="64" applyFont="1" applyFill="1" applyBorder="1" applyAlignment="1">
      <alignment horizontal="center" vertical="center"/>
    </xf>
    <xf numFmtId="1" fontId="5" fillId="4" borderId="10" xfId="64" applyNumberFormat="1" applyFont="1" applyFill="1" applyBorder="1" applyAlignment="1">
      <alignment horizontal="center" vertical="center" wrapText="1"/>
    </xf>
    <xf numFmtId="0" fontId="5" fillId="4" borderId="10" xfId="64" applyFont="1" applyFill="1" applyBorder="1" applyAlignment="1">
      <alignment vertical="center" wrapText="1"/>
    </xf>
    <xf numFmtId="2" fontId="5" fillId="4" borderId="10" xfId="65" applyNumberFormat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/>
    </xf>
    <xf numFmtId="0" fontId="5" fillId="4" borderId="10" xfId="66" applyFont="1" applyFill="1" applyBorder="1" applyAlignment="1">
      <alignment horizontal="center" vertical="center" wrapText="1"/>
    </xf>
    <xf numFmtId="2" fontId="5" fillId="4" borderId="10" xfId="67" applyNumberFormat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/>
    </xf>
    <xf numFmtId="0" fontId="5" fillId="4" borderId="10" xfId="68" applyFont="1" applyFill="1" applyBorder="1" applyAlignment="1">
      <alignment horizontal="center" vertical="center" wrapText="1"/>
    </xf>
    <xf numFmtId="2" fontId="5" fillId="4" borderId="10" xfId="69" applyNumberFormat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 wrapText="1"/>
    </xf>
    <xf numFmtId="0" fontId="5" fillId="4" borderId="10" xfId="70" applyFont="1" applyFill="1" applyBorder="1" applyAlignment="1">
      <alignment horizontal="center" vertical="center" wrapText="1"/>
    </xf>
    <xf numFmtId="2" fontId="5" fillId="4" borderId="10" xfId="71" applyNumberFormat="1" applyFont="1" applyFill="1" applyBorder="1" applyAlignment="1">
      <alignment horizontal="center" vertical="center" wrapText="1"/>
    </xf>
    <xf numFmtId="0" fontId="5" fillId="4" borderId="10" xfId="72" applyFont="1" applyFill="1" applyBorder="1" applyAlignment="1">
      <alignment horizontal="center" vertical="center" wrapText="1"/>
    </xf>
    <xf numFmtId="2" fontId="5" fillId="4" borderId="10" xfId="73" applyNumberFormat="1" applyFont="1" applyFill="1" applyBorder="1" applyAlignment="1">
      <alignment horizontal="center" vertical="center" wrapText="1"/>
    </xf>
    <xf numFmtId="0" fontId="5" fillId="4" borderId="10" xfId="74" applyFont="1" applyFill="1" applyBorder="1" applyAlignment="1">
      <alignment horizontal="center" vertical="center" wrapText="1"/>
    </xf>
    <xf numFmtId="0" fontId="5" fillId="4" borderId="10" xfId="75" applyFont="1" applyFill="1" applyBorder="1" applyAlignment="1">
      <alignment vertical="center" wrapText="1"/>
    </xf>
    <xf numFmtId="2" fontId="5" fillId="4" borderId="10" xfId="76" applyNumberFormat="1" applyFont="1" applyFill="1" applyBorder="1" applyAlignment="1">
      <alignment horizontal="center" vertical="center" wrapText="1"/>
    </xf>
    <xf numFmtId="0" fontId="5" fillId="4" borderId="10" xfId="77" applyFont="1" applyFill="1" applyBorder="1" applyAlignment="1">
      <alignment horizontal="center" vertical="center" wrapText="1"/>
    </xf>
    <xf numFmtId="2" fontId="5" fillId="4" borderId="10" xfId="78" applyNumberFormat="1" applyFont="1" applyFill="1" applyBorder="1" applyAlignment="1">
      <alignment horizontal="center" vertical="center" wrapText="1"/>
    </xf>
    <xf numFmtId="0" fontId="5" fillId="4" borderId="10" xfId="79" applyFont="1" applyFill="1" applyBorder="1" applyAlignment="1">
      <alignment horizontal="center" vertical="center" wrapText="1"/>
    </xf>
    <xf numFmtId="2" fontId="5" fillId="4" borderId="10" xfId="80" applyNumberFormat="1" applyFont="1" applyFill="1" applyBorder="1" applyAlignment="1">
      <alignment horizontal="center" vertical="center" wrapText="1"/>
    </xf>
    <xf numFmtId="0" fontId="5" fillId="4" borderId="10" xfId="81" applyFont="1" applyFill="1" applyBorder="1" applyAlignment="1">
      <alignment horizontal="center" vertical="center" wrapText="1"/>
    </xf>
    <xf numFmtId="2" fontId="5" fillId="4" borderId="10" xfId="82" applyNumberFormat="1" applyFont="1" applyFill="1" applyBorder="1" applyAlignment="1">
      <alignment horizontal="center" vertical="center" wrapText="1"/>
    </xf>
    <xf numFmtId="0" fontId="5" fillId="4" borderId="10" xfId="83" applyFont="1" applyFill="1" applyBorder="1" applyAlignment="1">
      <alignment horizontal="center" vertical="center" wrapText="1"/>
    </xf>
    <xf numFmtId="2" fontId="5" fillId="4" borderId="10" xfId="84" applyNumberFormat="1" applyFont="1" applyFill="1" applyBorder="1" applyAlignment="1">
      <alignment horizontal="center" vertical="center" wrapText="1"/>
    </xf>
    <xf numFmtId="49" fontId="5" fillId="4" borderId="10" xfId="64" applyNumberFormat="1" applyFont="1" applyFill="1" applyBorder="1" applyAlignment="1">
      <alignment horizontal="center" vertical="center"/>
    </xf>
    <xf numFmtId="2" fontId="5" fillId="4" borderId="10" xfId="85" applyNumberFormat="1" applyFont="1" applyFill="1" applyBorder="1" applyAlignment="1">
      <alignment horizontal="center" vertical="center" wrapText="1"/>
    </xf>
    <xf numFmtId="0" fontId="5" fillId="4" borderId="10" xfId="86" applyFont="1" applyFill="1" applyBorder="1" applyAlignment="1">
      <alignment horizontal="center" vertical="center" wrapText="1"/>
    </xf>
    <xf numFmtId="2" fontId="5" fillId="4" borderId="10" xfId="87" applyNumberFormat="1" applyFont="1" applyFill="1" applyBorder="1" applyAlignment="1">
      <alignment horizontal="center" vertical="center" wrapText="1"/>
    </xf>
    <xf numFmtId="49" fontId="5" fillId="4" borderId="10" xfId="1" applyNumberFormat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1" fontId="5" fillId="4" borderId="10" xfId="64" applyNumberFormat="1" applyFont="1" applyFill="1" applyBorder="1" applyAlignment="1">
      <alignment vertical="center" wrapText="1"/>
    </xf>
    <xf numFmtId="2" fontId="5" fillId="4" borderId="10" xfId="88" applyNumberFormat="1" applyFont="1" applyFill="1" applyBorder="1" applyAlignment="1">
      <alignment horizontal="center" vertical="center" wrapText="1"/>
    </xf>
    <xf numFmtId="0" fontId="5" fillId="4" borderId="10" xfId="89" applyFont="1" applyFill="1" applyBorder="1" applyAlignment="1">
      <alignment horizontal="center" vertical="center" wrapText="1"/>
    </xf>
    <xf numFmtId="2" fontId="5" fillId="4" borderId="10" xfId="90" applyNumberFormat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/>
    </xf>
    <xf numFmtId="0" fontId="5" fillId="4" borderId="10" xfId="91" applyFont="1" applyFill="1" applyBorder="1" applyAlignment="1">
      <alignment horizontal="center" vertical="center" wrapText="1"/>
    </xf>
    <xf numFmtId="2" fontId="5" fillId="4" borderId="10" xfId="92" applyNumberFormat="1" applyFont="1" applyFill="1" applyBorder="1" applyAlignment="1">
      <alignment horizontal="center" vertical="center" wrapText="1"/>
    </xf>
    <xf numFmtId="0" fontId="5" fillId="4" borderId="10" xfId="93" applyFont="1" applyFill="1" applyBorder="1" applyAlignment="1">
      <alignment horizontal="center" vertical="center" wrapText="1"/>
    </xf>
    <xf numFmtId="2" fontId="5" fillId="4" borderId="10" xfId="94" applyNumberFormat="1" applyFont="1" applyFill="1" applyBorder="1" applyAlignment="1">
      <alignment horizontal="center" vertical="center" wrapText="1"/>
    </xf>
    <xf numFmtId="0" fontId="5" fillId="4" borderId="10" xfId="95" applyFont="1" applyFill="1" applyBorder="1" applyAlignment="1">
      <alignment horizontal="center" vertical="center" wrapText="1"/>
    </xf>
    <xf numFmtId="2" fontId="5" fillId="4" borderId="10" xfId="96" applyNumberFormat="1" applyFont="1" applyFill="1" applyBorder="1" applyAlignment="1">
      <alignment horizontal="center" vertical="center" wrapText="1"/>
    </xf>
    <xf numFmtId="0" fontId="5" fillId="4" borderId="10" xfId="97" applyFont="1" applyFill="1" applyBorder="1" applyAlignment="1">
      <alignment horizontal="center" vertical="center" wrapText="1"/>
    </xf>
    <xf numFmtId="0" fontId="17" fillId="4" borderId="10" xfId="1" applyFont="1" applyFill="1" applyBorder="1" applyAlignment="1">
      <alignment horizontal="center" vertical="center"/>
    </xf>
    <xf numFmtId="0" fontId="5" fillId="4" borderId="10" xfId="98" applyFont="1" applyFill="1" applyBorder="1" applyAlignment="1">
      <alignment horizontal="center" vertical="center" wrapText="1"/>
    </xf>
    <xf numFmtId="0" fontId="5" fillId="4" borderId="10" xfId="99" applyFont="1" applyFill="1" applyBorder="1" applyAlignment="1">
      <alignment horizontal="center" vertical="center" wrapText="1"/>
    </xf>
    <xf numFmtId="0" fontId="5" fillId="4" borderId="10" xfId="100" applyFont="1" applyFill="1" applyBorder="1" applyAlignment="1">
      <alignment horizontal="center" vertical="center" wrapText="1"/>
    </xf>
    <xf numFmtId="49" fontId="5" fillId="4" borderId="10" xfId="101" applyNumberFormat="1" applyFont="1" applyFill="1" applyBorder="1" applyAlignment="1">
      <alignment vertical="center" wrapText="1"/>
    </xf>
    <xf numFmtId="2" fontId="5" fillId="4" borderId="10" xfId="102" applyNumberFormat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/>
    </xf>
    <xf numFmtId="0" fontId="5" fillId="4" borderId="10" xfId="103" applyFont="1" applyFill="1" applyBorder="1" applyAlignment="1">
      <alignment horizontal="center" vertical="center" wrapText="1"/>
    </xf>
    <xf numFmtId="2" fontId="5" fillId="4" borderId="10" xfId="104" applyNumberFormat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/>
    </xf>
    <xf numFmtId="0" fontId="5" fillId="4" borderId="10" xfId="105" applyFont="1" applyFill="1" applyBorder="1" applyAlignment="1">
      <alignment horizontal="center" vertical="center" wrapText="1"/>
    </xf>
    <xf numFmtId="2" fontId="5" fillId="4" borderId="10" xfId="106" applyNumberFormat="1" applyFont="1" applyFill="1" applyBorder="1" applyAlignment="1">
      <alignment horizontal="center" vertical="center" wrapText="1"/>
    </xf>
    <xf numFmtId="2" fontId="5" fillId="4" borderId="10" xfId="107" applyNumberFormat="1" applyFont="1" applyFill="1" applyBorder="1" applyAlignment="1">
      <alignment horizontal="center" vertical="center" wrapText="1"/>
    </xf>
    <xf numFmtId="0" fontId="5" fillId="4" borderId="10" xfId="108" applyFont="1" applyFill="1" applyBorder="1" applyAlignment="1">
      <alignment horizontal="center" vertical="center" wrapText="1"/>
    </xf>
    <xf numFmtId="49" fontId="5" fillId="4" borderId="10" xfId="109" applyNumberFormat="1" applyFont="1" applyFill="1" applyBorder="1" applyAlignment="1">
      <alignment vertical="center" wrapText="1"/>
    </xf>
    <xf numFmtId="2" fontId="5" fillId="4" borderId="10" xfId="110" applyNumberFormat="1" applyFont="1" applyFill="1" applyBorder="1" applyAlignment="1">
      <alignment horizontal="center" vertical="center" wrapText="1"/>
    </xf>
    <xf numFmtId="0" fontId="20" fillId="0" borderId="0" xfId="0" applyFont="1"/>
    <xf numFmtId="2" fontId="20" fillId="0" borderId="0" xfId="0" applyNumberFormat="1" applyFont="1" applyAlignment="1">
      <alignment horizontal="center"/>
    </xf>
    <xf numFmtId="2" fontId="20" fillId="0" borderId="0" xfId="0" applyNumberFormat="1" applyFont="1"/>
    <xf numFmtId="2" fontId="10" fillId="0" borderId="0" xfId="0" applyNumberFormat="1" applyFont="1"/>
    <xf numFmtId="0" fontId="10" fillId="0" borderId="0" xfId="0" applyFont="1"/>
    <xf numFmtId="2" fontId="1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2" fontId="2" fillId="0" borderId="0" xfId="1" applyNumberFormat="1" applyFont="1" applyBorder="1"/>
    <xf numFmtId="0" fontId="2" fillId="0" borderId="0" xfId="1" applyFont="1" applyBorder="1"/>
    <xf numFmtId="2" fontId="2" fillId="0" borderId="17" xfId="1" applyNumberFormat="1" applyFont="1" applyBorder="1"/>
    <xf numFmtId="2" fontId="2" fillId="0" borderId="0" xfId="1" applyNumberFormat="1" applyFont="1"/>
    <xf numFmtId="0" fontId="2" fillId="0" borderId="0" xfId="1" applyFont="1"/>
    <xf numFmtId="2" fontId="5" fillId="4" borderId="10" xfId="111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20" fillId="0" borderId="2" xfId="0" applyFont="1" applyBorder="1" applyAlignment="1"/>
    <xf numFmtId="0" fontId="20" fillId="0" borderId="11" xfId="0" applyFont="1" applyBorder="1" applyAlignment="1"/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top" wrapText="1"/>
    </xf>
    <xf numFmtId="2" fontId="4" fillId="4" borderId="6" xfId="0" applyNumberFormat="1" applyFont="1" applyFill="1" applyBorder="1"/>
    <xf numFmtId="2" fontId="4" fillId="4" borderId="9" xfId="0" applyNumberFormat="1" applyFont="1" applyFill="1" applyBorder="1"/>
    <xf numFmtId="0" fontId="4" fillId="4" borderId="3" xfId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top" wrapText="1"/>
    </xf>
    <xf numFmtId="1" fontId="4" fillId="4" borderId="6" xfId="0" applyNumberFormat="1" applyFont="1" applyFill="1" applyBorder="1"/>
    <xf numFmtId="1" fontId="4" fillId="4" borderId="9" xfId="0" applyNumberFormat="1" applyFont="1" applyFill="1" applyBorder="1"/>
  </cellXfs>
  <cellStyles count="112">
    <cellStyle name="Normal" xfId="0" builtinId="0"/>
    <cellStyle name="Normal 10" xfId="101"/>
    <cellStyle name="Normal 100" xfId="97"/>
    <cellStyle name="Normal 101" xfId="15"/>
    <cellStyle name="Normal 102" xfId="98"/>
    <cellStyle name="Normal 103" xfId="16"/>
    <cellStyle name="Normal 104" xfId="99"/>
    <cellStyle name="Normal 106" xfId="100"/>
    <cellStyle name="Normal 107" xfId="102"/>
    <cellStyle name="Normal 108" xfId="104"/>
    <cellStyle name="Normal 109" xfId="105"/>
    <cellStyle name="Normal 11" xfId="109"/>
    <cellStyle name="Normal 110" xfId="103"/>
    <cellStyle name="Normal 111" xfId="17"/>
    <cellStyle name="Normal 112" xfId="106"/>
    <cellStyle name="Normal 113" xfId="107"/>
    <cellStyle name="Normal 114" xfId="108"/>
    <cellStyle name="Normal 115" xfId="110"/>
    <cellStyle name="Normal 116" xfId="111"/>
    <cellStyle name="Normal 117" xfId="18"/>
    <cellStyle name="Normal 118" xfId="8"/>
    <cellStyle name="Normal 119" xfId="63"/>
    <cellStyle name="Normal 120" xfId="56"/>
    <cellStyle name="Normal 121" xfId="57"/>
    <cellStyle name="Normal 122" xfId="19"/>
    <cellStyle name="Normal 124" xfId="20"/>
    <cellStyle name="Normal 125" xfId="21"/>
    <cellStyle name="Normal 126" xfId="22"/>
    <cellStyle name="Normal 127" xfId="23"/>
    <cellStyle name="Normal 128" xfId="24"/>
    <cellStyle name="Normal 129" xfId="25"/>
    <cellStyle name="Normal 13" xfId="75"/>
    <cellStyle name="Normal 132" xfId="10"/>
    <cellStyle name="Normal 135" xfId="1"/>
    <cellStyle name="Normal 136" xfId="32"/>
    <cellStyle name="Normal 139" xfId="45"/>
    <cellStyle name="Normal 143" xfId="55"/>
    <cellStyle name="Normal 146" xfId="64"/>
    <cellStyle name="Normal 148" xfId="52"/>
    <cellStyle name="Normal 15" xfId="58"/>
    <cellStyle name="Normal 18" xfId="59"/>
    <cellStyle name="Normal 25" xfId="3"/>
    <cellStyle name="Normal 3 2" xfId="6"/>
    <cellStyle name="Normal 3 3" xfId="7"/>
    <cellStyle name="Normal 30" xfId="4"/>
    <cellStyle name="Normal 31" xfId="5"/>
    <cellStyle name="Normal 33" xfId="9"/>
    <cellStyle name="Normal 34" xfId="26"/>
    <cellStyle name="Normal 35" xfId="28"/>
    <cellStyle name="Normal 36" xfId="27"/>
    <cellStyle name="Normal 37" xfId="31"/>
    <cellStyle name="Normal 38" xfId="33"/>
    <cellStyle name="Normal 39" xfId="29"/>
    <cellStyle name="Normal 40" xfId="30"/>
    <cellStyle name="Normal 41" xfId="62"/>
    <cellStyle name="Normal 42" xfId="60"/>
    <cellStyle name="Normal 43" xfId="38"/>
    <cellStyle name="Normal 44" xfId="40"/>
    <cellStyle name="Normal 45" xfId="39"/>
    <cellStyle name="Normal 46" xfId="34"/>
    <cellStyle name="Normal 47" xfId="35"/>
    <cellStyle name="Normal 48" xfId="41"/>
    <cellStyle name="Normal 49" xfId="42"/>
    <cellStyle name="Normal 50" xfId="43"/>
    <cellStyle name="Normal 51" xfId="44"/>
    <cellStyle name="Normal 52" xfId="36"/>
    <cellStyle name="Normal 53" xfId="37"/>
    <cellStyle name="Normal 54" xfId="61"/>
    <cellStyle name="Normal 55" xfId="48"/>
    <cellStyle name="Normal 56" xfId="46"/>
    <cellStyle name="Normal 57" xfId="53"/>
    <cellStyle name="Normal 58" xfId="50"/>
    <cellStyle name="Normal 59" xfId="49"/>
    <cellStyle name="Normal 60" xfId="47"/>
    <cellStyle name="Normal 61" xfId="54"/>
    <cellStyle name="Normal 62" xfId="11"/>
    <cellStyle name="Normal 63" xfId="51"/>
    <cellStyle name="Normal 64" xfId="65"/>
    <cellStyle name="Normal 65" xfId="66"/>
    <cellStyle name="Normal 66" xfId="67"/>
    <cellStyle name="Normal 67" xfId="68"/>
    <cellStyle name="Normal 68" xfId="69"/>
    <cellStyle name="Normal 69" xfId="70"/>
    <cellStyle name="Normal 70" xfId="71"/>
    <cellStyle name="Normal 71" xfId="72"/>
    <cellStyle name="Normal 72" xfId="73"/>
    <cellStyle name="Normal 73" xfId="74"/>
    <cellStyle name="Normal 74" xfId="76"/>
    <cellStyle name="Normal 75" xfId="77"/>
    <cellStyle name="Normal 76" xfId="78"/>
    <cellStyle name="Normal 77" xfId="79"/>
    <cellStyle name="Normal 78" xfId="80"/>
    <cellStyle name="Normal 79" xfId="12"/>
    <cellStyle name="Normal 80" xfId="13"/>
    <cellStyle name="Normal 81" xfId="2"/>
    <cellStyle name="Normal 82" xfId="82"/>
    <cellStyle name="Normal 83" xfId="83"/>
    <cellStyle name="Normal 84" xfId="84"/>
    <cellStyle name="Normal 85" xfId="81"/>
    <cellStyle name="Normal 87" xfId="85"/>
    <cellStyle name="Normal 88" xfId="14"/>
    <cellStyle name="Normal 89" xfId="86"/>
    <cellStyle name="Normal 90" xfId="87"/>
    <cellStyle name="Normal 91" xfId="88"/>
    <cellStyle name="Normal 92" xfId="89"/>
    <cellStyle name="Normal 93" xfId="91"/>
    <cellStyle name="Normal 94" xfId="93"/>
    <cellStyle name="Normal 95" xfId="90"/>
    <cellStyle name="Normal 96" xfId="92"/>
    <cellStyle name="Normal 97" xfId="94"/>
    <cellStyle name="Normal 98" xfId="95"/>
    <cellStyle name="Normal 99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0</xdr:row>
      <xdr:rowOff>108857</xdr:rowOff>
    </xdr:from>
    <xdr:to>
      <xdr:col>3</xdr:col>
      <xdr:colOff>1445197</xdr:colOff>
      <xdr:row>4</xdr:row>
      <xdr:rowOff>4842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6" y="108857"/>
          <a:ext cx="2615411" cy="6035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&#209;O%202023\FICHAS%20COSTOS%20VERIFICACI&#211;N%20Y%20CALIBRACI&#211;N\FICHAS%20DE%20CALIBRACI&#211;N%20A&#209;O%202023\VILLA%20CLARA\Ficha_de_costo_Calibraciones_OTNVC_202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Fichas de Costo"/>
      <sheetName val="601270001"/>
      <sheetName val="601130061"/>
      <sheetName val="601140001"/>
      <sheetName val="601290061"/>
      <sheetName val="601290062"/>
      <sheetName val="601290063"/>
      <sheetName val="6061502-T"/>
      <sheetName val="6061502"/>
      <sheetName val="6061501"/>
      <sheetName val="6061501-T"/>
      <sheetName val="6061520"/>
      <sheetName val="6061101"/>
      <sheetName val="6061102"/>
      <sheetName val="6061103"/>
      <sheetName val="6061105"/>
      <sheetName val="6061505"/>
      <sheetName val="6061506"/>
      <sheetName val="6061513"/>
      <sheetName val="6061503"/>
      <sheetName val="6061301"/>
      <sheetName val="6061302"/>
      <sheetName val="6061303"/>
      <sheetName val="6061304"/>
      <sheetName val="6061307"/>
      <sheetName val="6061308"/>
      <sheetName val="6061305"/>
      <sheetName val="6061306"/>
      <sheetName val="6061310"/>
      <sheetName val="6060616"/>
      <sheetName val="6061322"/>
      <sheetName val="6061321"/>
      <sheetName val="606002"/>
      <sheetName val="606003"/>
      <sheetName val="606004"/>
      <sheetName val="606005"/>
      <sheetName val="606006"/>
      <sheetName val="606007"/>
      <sheetName val="606008"/>
      <sheetName val="606009"/>
      <sheetName val="606010"/>
      <sheetName val="606011"/>
      <sheetName val="606017"/>
      <sheetName val="606018"/>
      <sheetName val="6060802"/>
      <sheetName val="6060803"/>
      <sheetName val="6060804"/>
      <sheetName val="6060805"/>
      <sheetName val="6060806"/>
      <sheetName val="6060808"/>
      <sheetName val="6060807"/>
      <sheetName val="6060816"/>
      <sheetName val="6060704"/>
      <sheetName val="6060703"/>
      <sheetName val="6060711"/>
      <sheetName val="6060705"/>
      <sheetName val="6060710"/>
      <sheetName val="6061403"/>
      <sheetName val="6061404"/>
      <sheetName val="6061405"/>
      <sheetName val="6061406"/>
      <sheetName val="6061409"/>
      <sheetName val="6061411"/>
      <sheetName val="6061412"/>
      <sheetName val="6061415"/>
      <sheetName val="6061416"/>
      <sheetName val="6061417"/>
      <sheetName val="6061418"/>
      <sheetName val="6061419"/>
      <sheetName val="6061420"/>
      <sheetName val="6061430"/>
      <sheetName val="6061434"/>
      <sheetName val="6060501"/>
      <sheetName val="6060502"/>
      <sheetName val="6060503"/>
      <sheetName val="6060427"/>
      <sheetName val="6060421"/>
      <sheetName val="6060422"/>
      <sheetName val="6060423"/>
      <sheetName val="6060424"/>
      <sheetName val="6060425"/>
      <sheetName val="6060426"/>
      <sheetName val="6060428"/>
      <sheetName val="6060429"/>
      <sheetName val="6060430"/>
      <sheetName val="6060431"/>
      <sheetName val="6060432"/>
      <sheetName val="6060433"/>
      <sheetName val="6060434"/>
      <sheetName val="604350001"/>
      <sheetName val="6060401"/>
      <sheetName val="6060402"/>
      <sheetName val="6060403"/>
      <sheetName val="6060404"/>
      <sheetName val="6060405"/>
      <sheetName val="6060406"/>
      <sheetName val="6060407"/>
      <sheetName val="6060409"/>
      <sheetName val="6060410"/>
      <sheetName val="6060412"/>
      <sheetName val="6060414"/>
      <sheetName val="6060415"/>
      <sheetName val="6060416"/>
      <sheetName val="6060417"/>
      <sheetName val="6060418"/>
      <sheetName val="6060419"/>
      <sheetName val="6060420"/>
      <sheetName val="Hoja1"/>
    </sheetNames>
    <sheetDataSet>
      <sheetData sheetId="0"/>
      <sheetData sheetId="1">
        <row r="26">
          <cell r="G26">
            <v>314.22763070000002</v>
          </cell>
        </row>
      </sheetData>
      <sheetData sheetId="2">
        <row r="24">
          <cell r="G24">
            <v>367.54633280000007</v>
          </cell>
        </row>
      </sheetData>
      <sheetData sheetId="3">
        <row r="24">
          <cell r="G24">
            <v>453.05626600000005</v>
          </cell>
        </row>
      </sheetData>
      <sheetData sheetId="4">
        <row r="24">
          <cell r="G24">
            <v>367.54633280000007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4">
          <cell r="G24">
            <v>341.57261330000006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64"/>
  <sheetViews>
    <sheetView tabSelected="1" topLeftCell="B1" zoomScale="70" zoomScaleNormal="70" workbookViewId="0">
      <selection activeCell="N8" sqref="N8"/>
    </sheetView>
  </sheetViews>
  <sheetFormatPr baseColWidth="10" defaultRowHeight="14.25" x14ac:dyDescent="0.2"/>
  <cols>
    <col min="1" max="1" width="11.42578125" style="167" hidden="1" customWidth="1"/>
    <col min="2" max="2" width="5.28515625" style="167" customWidth="1"/>
    <col min="3" max="3" width="13.28515625" style="167" customWidth="1"/>
    <col min="4" max="4" width="64.42578125" style="1" customWidth="1"/>
    <col min="5" max="5" width="6.85546875" style="167" customWidth="1"/>
    <col min="6" max="6" width="13.7109375" style="168" customWidth="1"/>
    <col min="7" max="7" width="12.7109375" style="169" customWidth="1"/>
    <col min="8" max="8" width="9.28515625" style="167" hidden="1" customWidth="1"/>
    <col min="9" max="9" width="7.5703125" style="167" hidden="1" customWidth="1"/>
    <col min="10" max="10" width="10.140625" style="167" hidden="1" customWidth="1"/>
    <col min="11" max="11" width="13.5703125" style="167" customWidth="1"/>
    <col min="12" max="256" width="11.42578125" style="167"/>
    <col min="257" max="257" width="0" style="167" hidden="1" customWidth="1"/>
    <col min="258" max="258" width="11.42578125" style="167"/>
    <col min="259" max="259" width="16.5703125" style="167" customWidth="1"/>
    <col min="260" max="260" width="64.42578125" style="167" customWidth="1"/>
    <col min="261" max="261" width="11.5703125" style="167" customWidth="1"/>
    <col min="262" max="262" width="13.7109375" style="167" customWidth="1"/>
    <col min="263" max="263" width="12.7109375" style="167" customWidth="1"/>
    <col min="264" max="266" width="0" style="167" hidden="1" customWidth="1"/>
    <col min="267" max="267" width="13.5703125" style="167" customWidth="1"/>
    <col min="268" max="512" width="11.42578125" style="167"/>
    <col min="513" max="513" width="0" style="167" hidden="1" customWidth="1"/>
    <col min="514" max="514" width="11.42578125" style="167"/>
    <col min="515" max="515" width="16.5703125" style="167" customWidth="1"/>
    <col min="516" max="516" width="64.42578125" style="167" customWidth="1"/>
    <col min="517" max="517" width="11.5703125" style="167" customWidth="1"/>
    <col min="518" max="518" width="13.7109375" style="167" customWidth="1"/>
    <col min="519" max="519" width="12.7109375" style="167" customWidth="1"/>
    <col min="520" max="522" width="0" style="167" hidden="1" customWidth="1"/>
    <col min="523" max="523" width="13.5703125" style="167" customWidth="1"/>
    <col min="524" max="768" width="11.42578125" style="167"/>
    <col min="769" max="769" width="0" style="167" hidden="1" customWidth="1"/>
    <col min="770" max="770" width="11.42578125" style="167"/>
    <col min="771" max="771" width="16.5703125" style="167" customWidth="1"/>
    <col min="772" max="772" width="64.42578125" style="167" customWidth="1"/>
    <col min="773" max="773" width="11.5703125" style="167" customWidth="1"/>
    <col min="774" max="774" width="13.7109375" style="167" customWidth="1"/>
    <col min="775" max="775" width="12.7109375" style="167" customWidth="1"/>
    <col min="776" max="778" width="0" style="167" hidden="1" customWidth="1"/>
    <col min="779" max="779" width="13.5703125" style="167" customWidth="1"/>
    <col min="780" max="1024" width="11.42578125" style="167"/>
    <col min="1025" max="1025" width="0" style="167" hidden="1" customWidth="1"/>
    <col min="1026" max="1026" width="11.42578125" style="167"/>
    <col min="1027" max="1027" width="16.5703125" style="167" customWidth="1"/>
    <col min="1028" max="1028" width="64.42578125" style="167" customWidth="1"/>
    <col min="1029" max="1029" width="11.5703125" style="167" customWidth="1"/>
    <col min="1030" max="1030" width="13.7109375" style="167" customWidth="1"/>
    <col min="1031" max="1031" width="12.7109375" style="167" customWidth="1"/>
    <col min="1032" max="1034" width="0" style="167" hidden="1" customWidth="1"/>
    <col min="1035" max="1035" width="13.5703125" style="167" customWidth="1"/>
    <col min="1036" max="1280" width="11.42578125" style="167"/>
    <col min="1281" max="1281" width="0" style="167" hidden="1" customWidth="1"/>
    <col min="1282" max="1282" width="11.42578125" style="167"/>
    <col min="1283" max="1283" width="16.5703125" style="167" customWidth="1"/>
    <col min="1284" max="1284" width="64.42578125" style="167" customWidth="1"/>
    <col min="1285" max="1285" width="11.5703125" style="167" customWidth="1"/>
    <col min="1286" max="1286" width="13.7109375" style="167" customWidth="1"/>
    <col min="1287" max="1287" width="12.7109375" style="167" customWidth="1"/>
    <col min="1288" max="1290" width="0" style="167" hidden="1" customWidth="1"/>
    <col min="1291" max="1291" width="13.5703125" style="167" customWidth="1"/>
    <col min="1292" max="1536" width="11.42578125" style="167"/>
    <col min="1537" max="1537" width="0" style="167" hidden="1" customWidth="1"/>
    <col min="1538" max="1538" width="11.42578125" style="167"/>
    <col min="1539" max="1539" width="16.5703125" style="167" customWidth="1"/>
    <col min="1540" max="1540" width="64.42578125" style="167" customWidth="1"/>
    <col min="1541" max="1541" width="11.5703125" style="167" customWidth="1"/>
    <col min="1542" max="1542" width="13.7109375" style="167" customWidth="1"/>
    <col min="1543" max="1543" width="12.7109375" style="167" customWidth="1"/>
    <col min="1544" max="1546" width="0" style="167" hidden="1" customWidth="1"/>
    <col min="1547" max="1547" width="13.5703125" style="167" customWidth="1"/>
    <col min="1548" max="1792" width="11.42578125" style="167"/>
    <col min="1793" max="1793" width="0" style="167" hidden="1" customWidth="1"/>
    <col min="1794" max="1794" width="11.42578125" style="167"/>
    <col min="1795" max="1795" width="16.5703125" style="167" customWidth="1"/>
    <col min="1796" max="1796" width="64.42578125" style="167" customWidth="1"/>
    <col min="1797" max="1797" width="11.5703125" style="167" customWidth="1"/>
    <col min="1798" max="1798" width="13.7109375" style="167" customWidth="1"/>
    <col min="1799" max="1799" width="12.7109375" style="167" customWidth="1"/>
    <col min="1800" max="1802" width="0" style="167" hidden="1" customWidth="1"/>
    <col min="1803" max="1803" width="13.5703125" style="167" customWidth="1"/>
    <col min="1804" max="2048" width="11.42578125" style="167"/>
    <col min="2049" max="2049" width="0" style="167" hidden="1" customWidth="1"/>
    <col min="2050" max="2050" width="11.42578125" style="167"/>
    <col min="2051" max="2051" width="16.5703125" style="167" customWidth="1"/>
    <col min="2052" max="2052" width="64.42578125" style="167" customWidth="1"/>
    <col min="2053" max="2053" width="11.5703125" style="167" customWidth="1"/>
    <col min="2054" max="2054" width="13.7109375" style="167" customWidth="1"/>
    <col min="2055" max="2055" width="12.7109375" style="167" customWidth="1"/>
    <col min="2056" max="2058" width="0" style="167" hidden="1" customWidth="1"/>
    <col min="2059" max="2059" width="13.5703125" style="167" customWidth="1"/>
    <col min="2060" max="2304" width="11.42578125" style="167"/>
    <col min="2305" max="2305" width="0" style="167" hidden="1" customWidth="1"/>
    <col min="2306" max="2306" width="11.42578125" style="167"/>
    <col min="2307" max="2307" width="16.5703125" style="167" customWidth="1"/>
    <col min="2308" max="2308" width="64.42578125" style="167" customWidth="1"/>
    <col min="2309" max="2309" width="11.5703125" style="167" customWidth="1"/>
    <col min="2310" max="2310" width="13.7109375" style="167" customWidth="1"/>
    <col min="2311" max="2311" width="12.7109375" style="167" customWidth="1"/>
    <col min="2312" max="2314" width="0" style="167" hidden="1" customWidth="1"/>
    <col min="2315" max="2315" width="13.5703125" style="167" customWidth="1"/>
    <col min="2316" max="2560" width="11.42578125" style="167"/>
    <col min="2561" max="2561" width="0" style="167" hidden="1" customWidth="1"/>
    <col min="2562" max="2562" width="11.42578125" style="167"/>
    <col min="2563" max="2563" width="16.5703125" style="167" customWidth="1"/>
    <col min="2564" max="2564" width="64.42578125" style="167" customWidth="1"/>
    <col min="2565" max="2565" width="11.5703125" style="167" customWidth="1"/>
    <col min="2566" max="2566" width="13.7109375" style="167" customWidth="1"/>
    <col min="2567" max="2567" width="12.7109375" style="167" customWidth="1"/>
    <col min="2568" max="2570" width="0" style="167" hidden="1" customWidth="1"/>
    <col min="2571" max="2571" width="13.5703125" style="167" customWidth="1"/>
    <col min="2572" max="2816" width="11.42578125" style="167"/>
    <col min="2817" max="2817" width="0" style="167" hidden="1" customWidth="1"/>
    <col min="2818" max="2818" width="11.42578125" style="167"/>
    <col min="2819" max="2819" width="16.5703125" style="167" customWidth="1"/>
    <col min="2820" max="2820" width="64.42578125" style="167" customWidth="1"/>
    <col min="2821" max="2821" width="11.5703125" style="167" customWidth="1"/>
    <col min="2822" max="2822" width="13.7109375" style="167" customWidth="1"/>
    <col min="2823" max="2823" width="12.7109375" style="167" customWidth="1"/>
    <col min="2824" max="2826" width="0" style="167" hidden="1" customWidth="1"/>
    <col min="2827" max="2827" width="13.5703125" style="167" customWidth="1"/>
    <col min="2828" max="3072" width="11.42578125" style="167"/>
    <col min="3073" max="3073" width="0" style="167" hidden="1" customWidth="1"/>
    <col min="3074" max="3074" width="11.42578125" style="167"/>
    <col min="3075" max="3075" width="16.5703125" style="167" customWidth="1"/>
    <col min="3076" max="3076" width="64.42578125" style="167" customWidth="1"/>
    <col min="3077" max="3077" width="11.5703125" style="167" customWidth="1"/>
    <col min="3078" max="3078" width="13.7109375" style="167" customWidth="1"/>
    <col min="3079" max="3079" width="12.7109375" style="167" customWidth="1"/>
    <col min="3080" max="3082" width="0" style="167" hidden="1" customWidth="1"/>
    <col min="3083" max="3083" width="13.5703125" style="167" customWidth="1"/>
    <col min="3084" max="3328" width="11.42578125" style="167"/>
    <col min="3329" max="3329" width="0" style="167" hidden="1" customWidth="1"/>
    <col min="3330" max="3330" width="11.42578125" style="167"/>
    <col min="3331" max="3331" width="16.5703125" style="167" customWidth="1"/>
    <col min="3332" max="3332" width="64.42578125" style="167" customWidth="1"/>
    <col min="3333" max="3333" width="11.5703125" style="167" customWidth="1"/>
    <col min="3334" max="3334" width="13.7109375" style="167" customWidth="1"/>
    <col min="3335" max="3335" width="12.7109375" style="167" customWidth="1"/>
    <col min="3336" max="3338" width="0" style="167" hidden="1" customWidth="1"/>
    <col min="3339" max="3339" width="13.5703125" style="167" customWidth="1"/>
    <col min="3340" max="3584" width="11.42578125" style="167"/>
    <col min="3585" max="3585" width="0" style="167" hidden="1" customWidth="1"/>
    <col min="3586" max="3586" width="11.42578125" style="167"/>
    <col min="3587" max="3587" width="16.5703125" style="167" customWidth="1"/>
    <col min="3588" max="3588" width="64.42578125" style="167" customWidth="1"/>
    <col min="3589" max="3589" width="11.5703125" style="167" customWidth="1"/>
    <col min="3590" max="3590" width="13.7109375" style="167" customWidth="1"/>
    <col min="3591" max="3591" width="12.7109375" style="167" customWidth="1"/>
    <col min="3592" max="3594" width="0" style="167" hidden="1" customWidth="1"/>
    <col min="3595" max="3595" width="13.5703125" style="167" customWidth="1"/>
    <col min="3596" max="3840" width="11.42578125" style="167"/>
    <col min="3841" max="3841" width="0" style="167" hidden="1" customWidth="1"/>
    <col min="3842" max="3842" width="11.42578125" style="167"/>
    <col min="3843" max="3843" width="16.5703125" style="167" customWidth="1"/>
    <col min="3844" max="3844" width="64.42578125" style="167" customWidth="1"/>
    <col min="3845" max="3845" width="11.5703125" style="167" customWidth="1"/>
    <col min="3846" max="3846" width="13.7109375" style="167" customWidth="1"/>
    <col min="3847" max="3847" width="12.7109375" style="167" customWidth="1"/>
    <col min="3848" max="3850" width="0" style="167" hidden="1" customWidth="1"/>
    <col min="3851" max="3851" width="13.5703125" style="167" customWidth="1"/>
    <col min="3852" max="4096" width="11.42578125" style="167"/>
    <col min="4097" max="4097" width="0" style="167" hidden="1" customWidth="1"/>
    <col min="4098" max="4098" width="11.42578125" style="167"/>
    <col min="4099" max="4099" width="16.5703125" style="167" customWidth="1"/>
    <col min="4100" max="4100" width="64.42578125" style="167" customWidth="1"/>
    <col min="4101" max="4101" width="11.5703125" style="167" customWidth="1"/>
    <col min="4102" max="4102" width="13.7109375" style="167" customWidth="1"/>
    <col min="4103" max="4103" width="12.7109375" style="167" customWidth="1"/>
    <col min="4104" max="4106" width="0" style="167" hidden="1" customWidth="1"/>
    <col min="4107" max="4107" width="13.5703125" style="167" customWidth="1"/>
    <col min="4108" max="4352" width="11.42578125" style="167"/>
    <col min="4353" max="4353" width="0" style="167" hidden="1" customWidth="1"/>
    <col min="4354" max="4354" width="11.42578125" style="167"/>
    <col min="4355" max="4355" width="16.5703125" style="167" customWidth="1"/>
    <col min="4356" max="4356" width="64.42578125" style="167" customWidth="1"/>
    <col min="4357" max="4357" width="11.5703125" style="167" customWidth="1"/>
    <col min="4358" max="4358" width="13.7109375" style="167" customWidth="1"/>
    <col min="4359" max="4359" width="12.7109375" style="167" customWidth="1"/>
    <col min="4360" max="4362" width="0" style="167" hidden="1" customWidth="1"/>
    <col min="4363" max="4363" width="13.5703125" style="167" customWidth="1"/>
    <col min="4364" max="4608" width="11.42578125" style="167"/>
    <col min="4609" max="4609" width="0" style="167" hidden="1" customWidth="1"/>
    <col min="4610" max="4610" width="11.42578125" style="167"/>
    <col min="4611" max="4611" width="16.5703125" style="167" customWidth="1"/>
    <col min="4612" max="4612" width="64.42578125" style="167" customWidth="1"/>
    <col min="4613" max="4613" width="11.5703125" style="167" customWidth="1"/>
    <col min="4614" max="4614" width="13.7109375" style="167" customWidth="1"/>
    <col min="4615" max="4615" width="12.7109375" style="167" customWidth="1"/>
    <col min="4616" max="4618" width="0" style="167" hidden="1" customWidth="1"/>
    <col min="4619" max="4619" width="13.5703125" style="167" customWidth="1"/>
    <col min="4620" max="4864" width="11.42578125" style="167"/>
    <col min="4865" max="4865" width="0" style="167" hidden="1" customWidth="1"/>
    <col min="4866" max="4866" width="11.42578125" style="167"/>
    <col min="4867" max="4867" width="16.5703125" style="167" customWidth="1"/>
    <col min="4868" max="4868" width="64.42578125" style="167" customWidth="1"/>
    <col min="4869" max="4869" width="11.5703125" style="167" customWidth="1"/>
    <col min="4870" max="4870" width="13.7109375" style="167" customWidth="1"/>
    <col min="4871" max="4871" width="12.7109375" style="167" customWidth="1"/>
    <col min="4872" max="4874" width="0" style="167" hidden="1" customWidth="1"/>
    <col min="4875" max="4875" width="13.5703125" style="167" customWidth="1"/>
    <col min="4876" max="5120" width="11.42578125" style="167"/>
    <col min="5121" max="5121" width="0" style="167" hidden="1" customWidth="1"/>
    <col min="5122" max="5122" width="11.42578125" style="167"/>
    <col min="5123" max="5123" width="16.5703125" style="167" customWidth="1"/>
    <col min="5124" max="5124" width="64.42578125" style="167" customWidth="1"/>
    <col min="5125" max="5125" width="11.5703125" style="167" customWidth="1"/>
    <col min="5126" max="5126" width="13.7109375" style="167" customWidth="1"/>
    <col min="5127" max="5127" width="12.7109375" style="167" customWidth="1"/>
    <col min="5128" max="5130" width="0" style="167" hidden="1" customWidth="1"/>
    <col min="5131" max="5131" width="13.5703125" style="167" customWidth="1"/>
    <col min="5132" max="5376" width="11.42578125" style="167"/>
    <col min="5377" max="5377" width="0" style="167" hidden="1" customWidth="1"/>
    <col min="5378" max="5378" width="11.42578125" style="167"/>
    <col min="5379" max="5379" width="16.5703125" style="167" customWidth="1"/>
    <col min="5380" max="5380" width="64.42578125" style="167" customWidth="1"/>
    <col min="5381" max="5381" width="11.5703125" style="167" customWidth="1"/>
    <col min="5382" max="5382" width="13.7109375" style="167" customWidth="1"/>
    <col min="5383" max="5383" width="12.7109375" style="167" customWidth="1"/>
    <col min="5384" max="5386" width="0" style="167" hidden="1" customWidth="1"/>
    <col min="5387" max="5387" width="13.5703125" style="167" customWidth="1"/>
    <col min="5388" max="5632" width="11.42578125" style="167"/>
    <col min="5633" max="5633" width="0" style="167" hidden="1" customWidth="1"/>
    <col min="5634" max="5634" width="11.42578125" style="167"/>
    <col min="5635" max="5635" width="16.5703125" style="167" customWidth="1"/>
    <col min="5636" max="5636" width="64.42578125" style="167" customWidth="1"/>
    <col min="5637" max="5637" width="11.5703125" style="167" customWidth="1"/>
    <col min="5638" max="5638" width="13.7109375" style="167" customWidth="1"/>
    <col min="5639" max="5639" width="12.7109375" style="167" customWidth="1"/>
    <col min="5640" max="5642" width="0" style="167" hidden="1" customWidth="1"/>
    <col min="5643" max="5643" width="13.5703125" style="167" customWidth="1"/>
    <col min="5644" max="5888" width="11.42578125" style="167"/>
    <col min="5889" max="5889" width="0" style="167" hidden="1" customWidth="1"/>
    <col min="5890" max="5890" width="11.42578125" style="167"/>
    <col min="5891" max="5891" width="16.5703125" style="167" customWidth="1"/>
    <col min="5892" max="5892" width="64.42578125" style="167" customWidth="1"/>
    <col min="5893" max="5893" width="11.5703125" style="167" customWidth="1"/>
    <col min="5894" max="5894" width="13.7109375" style="167" customWidth="1"/>
    <col min="5895" max="5895" width="12.7109375" style="167" customWidth="1"/>
    <col min="5896" max="5898" width="0" style="167" hidden="1" customWidth="1"/>
    <col min="5899" max="5899" width="13.5703125" style="167" customWidth="1"/>
    <col min="5900" max="6144" width="11.42578125" style="167"/>
    <col min="6145" max="6145" width="0" style="167" hidden="1" customWidth="1"/>
    <col min="6146" max="6146" width="11.42578125" style="167"/>
    <col min="6147" max="6147" width="16.5703125" style="167" customWidth="1"/>
    <col min="6148" max="6148" width="64.42578125" style="167" customWidth="1"/>
    <col min="6149" max="6149" width="11.5703125" style="167" customWidth="1"/>
    <col min="6150" max="6150" width="13.7109375" style="167" customWidth="1"/>
    <col min="6151" max="6151" width="12.7109375" style="167" customWidth="1"/>
    <col min="6152" max="6154" width="0" style="167" hidden="1" customWidth="1"/>
    <col min="6155" max="6155" width="13.5703125" style="167" customWidth="1"/>
    <col min="6156" max="6400" width="11.42578125" style="167"/>
    <col min="6401" max="6401" width="0" style="167" hidden="1" customWidth="1"/>
    <col min="6402" max="6402" width="11.42578125" style="167"/>
    <col min="6403" max="6403" width="16.5703125" style="167" customWidth="1"/>
    <col min="6404" max="6404" width="64.42578125" style="167" customWidth="1"/>
    <col min="6405" max="6405" width="11.5703125" style="167" customWidth="1"/>
    <col min="6406" max="6406" width="13.7109375" style="167" customWidth="1"/>
    <col min="6407" max="6407" width="12.7109375" style="167" customWidth="1"/>
    <col min="6408" max="6410" width="0" style="167" hidden="1" customWidth="1"/>
    <col min="6411" max="6411" width="13.5703125" style="167" customWidth="1"/>
    <col min="6412" max="6656" width="11.42578125" style="167"/>
    <col min="6657" max="6657" width="0" style="167" hidden="1" customWidth="1"/>
    <col min="6658" max="6658" width="11.42578125" style="167"/>
    <col min="6659" max="6659" width="16.5703125" style="167" customWidth="1"/>
    <col min="6660" max="6660" width="64.42578125" style="167" customWidth="1"/>
    <col min="6661" max="6661" width="11.5703125" style="167" customWidth="1"/>
    <col min="6662" max="6662" width="13.7109375" style="167" customWidth="1"/>
    <col min="6663" max="6663" width="12.7109375" style="167" customWidth="1"/>
    <col min="6664" max="6666" width="0" style="167" hidden="1" customWidth="1"/>
    <col min="6667" max="6667" width="13.5703125" style="167" customWidth="1"/>
    <col min="6668" max="6912" width="11.42578125" style="167"/>
    <col min="6913" max="6913" width="0" style="167" hidden="1" customWidth="1"/>
    <col min="6914" max="6914" width="11.42578125" style="167"/>
    <col min="6915" max="6915" width="16.5703125" style="167" customWidth="1"/>
    <col min="6916" max="6916" width="64.42578125" style="167" customWidth="1"/>
    <col min="6917" max="6917" width="11.5703125" style="167" customWidth="1"/>
    <col min="6918" max="6918" width="13.7109375" style="167" customWidth="1"/>
    <col min="6919" max="6919" width="12.7109375" style="167" customWidth="1"/>
    <col min="6920" max="6922" width="0" style="167" hidden="1" customWidth="1"/>
    <col min="6923" max="6923" width="13.5703125" style="167" customWidth="1"/>
    <col min="6924" max="7168" width="11.42578125" style="167"/>
    <col min="7169" max="7169" width="0" style="167" hidden="1" customWidth="1"/>
    <col min="7170" max="7170" width="11.42578125" style="167"/>
    <col min="7171" max="7171" width="16.5703125" style="167" customWidth="1"/>
    <col min="7172" max="7172" width="64.42578125" style="167" customWidth="1"/>
    <col min="7173" max="7173" width="11.5703125" style="167" customWidth="1"/>
    <col min="7174" max="7174" width="13.7109375" style="167" customWidth="1"/>
    <col min="7175" max="7175" width="12.7109375" style="167" customWidth="1"/>
    <col min="7176" max="7178" width="0" style="167" hidden="1" customWidth="1"/>
    <col min="7179" max="7179" width="13.5703125" style="167" customWidth="1"/>
    <col min="7180" max="7424" width="11.42578125" style="167"/>
    <col min="7425" max="7425" width="0" style="167" hidden="1" customWidth="1"/>
    <col min="7426" max="7426" width="11.42578125" style="167"/>
    <col min="7427" max="7427" width="16.5703125" style="167" customWidth="1"/>
    <col min="7428" max="7428" width="64.42578125" style="167" customWidth="1"/>
    <col min="7429" max="7429" width="11.5703125" style="167" customWidth="1"/>
    <col min="7430" max="7430" width="13.7109375" style="167" customWidth="1"/>
    <col min="7431" max="7431" width="12.7109375" style="167" customWidth="1"/>
    <col min="7432" max="7434" width="0" style="167" hidden="1" customWidth="1"/>
    <col min="7435" max="7435" width="13.5703125" style="167" customWidth="1"/>
    <col min="7436" max="7680" width="11.42578125" style="167"/>
    <col min="7681" max="7681" width="0" style="167" hidden="1" customWidth="1"/>
    <col min="7682" max="7682" width="11.42578125" style="167"/>
    <col min="7683" max="7683" width="16.5703125" style="167" customWidth="1"/>
    <col min="7684" max="7684" width="64.42578125" style="167" customWidth="1"/>
    <col min="7685" max="7685" width="11.5703125" style="167" customWidth="1"/>
    <col min="7686" max="7686" width="13.7109375" style="167" customWidth="1"/>
    <col min="7687" max="7687" width="12.7109375" style="167" customWidth="1"/>
    <col min="7688" max="7690" width="0" style="167" hidden="1" customWidth="1"/>
    <col min="7691" max="7691" width="13.5703125" style="167" customWidth="1"/>
    <col min="7692" max="7936" width="11.42578125" style="167"/>
    <col min="7937" max="7937" width="0" style="167" hidden="1" customWidth="1"/>
    <col min="7938" max="7938" width="11.42578125" style="167"/>
    <col min="7939" max="7939" width="16.5703125" style="167" customWidth="1"/>
    <col min="7940" max="7940" width="64.42578125" style="167" customWidth="1"/>
    <col min="7941" max="7941" width="11.5703125" style="167" customWidth="1"/>
    <col min="7942" max="7942" width="13.7109375" style="167" customWidth="1"/>
    <col min="7943" max="7943" width="12.7109375" style="167" customWidth="1"/>
    <col min="7944" max="7946" width="0" style="167" hidden="1" customWidth="1"/>
    <col min="7947" max="7947" width="13.5703125" style="167" customWidth="1"/>
    <col min="7948" max="8192" width="11.42578125" style="167"/>
    <col min="8193" max="8193" width="0" style="167" hidden="1" customWidth="1"/>
    <col min="8194" max="8194" width="11.42578125" style="167"/>
    <col min="8195" max="8195" width="16.5703125" style="167" customWidth="1"/>
    <col min="8196" max="8196" width="64.42578125" style="167" customWidth="1"/>
    <col min="8197" max="8197" width="11.5703125" style="167" customWidth="1"/>
    <col min="8198" max="8198" width="13.7109375" style="167" customWidth="1"/>
    <col min="8199" max="8199" width="12.7109375" style="167" customWidth="1"/>
    <col min="8200" max="8202" width="0" style="167" hidden="1" customWidth="1"/>
    <col min="8203" max="8203" width="13.5703125" style="167" customWidth="1"/>
    <col min="8204" max="8448" width="11.42578125" style="167"/>
    <col min="8449" max="8449" width="0" style="167" hidden="1" customWidth="1"/>
    <col min="8450" max="8450" width="11.42578125" style="167"/>
    <col min="8451" max="8451" width="16.5703125" style="167" customWidth="1"/>
    <col min="8452" max="8452" width="64.42578125" style="167" customWidth="1"/>
    <col min="8453" max="8453" width="11.5703125" style="167" customWidth="1"/>
    <col min="8454" max="8454" width="13.7109375" style="167" customWidth="1"/>
    <col min="8455" max="8455" width="12.7109375" style="167" customWidth="1"/>
    <col min="8456" max="8458" width="0" style="167" hidden="1" customWidth="1"/>
    <col min="8459" max="8459" width="13.5703125" style="167" customWidth="1"/>
    <col min="8460" max="8704" width="11.42578125" style="167"/>
    <col min="8705" max="8705" width="0" style="167" hidden="1" customWidth="1"/>
    <col min="8706" max="8706" width="11.42578125" style="167"/>
    <col min="8707" max="8707" width="16.5703125" style="167" customWidth="1"/>
    <col min="8708" max="8708" width="64.42578125" style="167" customWidth="1"/>
    <col min="8709" max="8709" width="11.5703125" style="167" customWidth="1"/>
    <col min="8710" max="8710" width="13.7109375" style="167" customWidth="1"/>
    <col min="8711" max="8711" width="12.7109375" style="167" customWidth="1"/>
    <col min="8712" max="8714" width="0" style="167" hidden="1" customWidth="1"/>
    <col min="8715" max="8715" width="13.5703125" style="167" customWidth="1"/>
    <col min="8716" max="8960" width="11.42578125" style="167"/>
    <col min="8961" max="8961" width="0" style="167" hidden="1" customWidth="1"/>
    <col min="8962" max="8962" width="11.42578125" style="167"/>
    <col min="8963" max="8963" width="16.5703125" style="167" customWidth="1"/>
    <col min="8964" max="8964" width="64.42578125" style="167" customWidth="1"/>
    <col min="8965" max="8965" width="11.5703125" style="167" customWidth="1"/>
    <col min="8966" max="8966" width="13.7109375" style="167" customWidth="1"/>
    <col min="8967" max="8967" width="12.7109375" style="167" customWidth="1"/>
    <col min="8968" max="8970" width="0" style="167" hidden="1" customWidth="1"/>
    <col min="8971" max="8971" width="13.5703125" style="167" customWidth="1"/>
    <col min="8972" max="9216" width="11.42578125" style="167"/>
    <col min="9217" max="9217" width="0" style="167" hidden="1" customWidth="1"/>
    <col min="9218" max="9218" width="11.42578125" style="167"/>
    <col min="9219" max="9219" width="16.5703125" style="167" customWidth="1"/>
    <col min="9220" max="9220" width="64.42578125" style="167" customWidth="1"/>
    <col min="9221" max="9221" width="11.5703125" style="167" customWidth="1"/>
    <col min="9222" max="9222" width="13.7109375" style="167" customWidth="1"/>
    <col min="9223" max="9223" width="12.7109375" style="167" customWidth="1"/>
    <col min="9224" max="9226" width="0" style="167" hidden="1" customWidth="1"/>
    <col min="9227" max="9227" width="13.5703125" style="167" customWidth="1"/>
    <col min="9228" max="9472" width="11.42578125" style="167"/>
    <col min="9473" max="9473" width="0" style="167" hidden="1" customWidth="1"/>
    <col min="9474" max="9474" width="11.42578125" style="167"/>
    <col min="9475" max="9475" width="16.5703125" style="167" customWidth="1"/>
    <col min="9476" max="9476" width="64.42578125" style="167" customWidth="1"/>
    <col min="9477" max="9477" width="11.5703125" style="167" customWidth="1"/>
    <col min="9478" max="9478" width="13.7109375" style="167" customWidth="1"/>
    <col min="9479" max="9479" width="12.7109375" style="167" customWidth="1"/>
    <col min="9480" max="9482" width="0" style="167" hidden="1" customWidth="1"/>
    <col min="9483" max="9483" width="13.5703125" style="167" customWidth="1"/>
    <col min="9484" max="9728" width="11.42578125" style="167"/>
    <col min="9729" max="9729" width="0" style="167" hidden="1" customWidth="1"/>
    <col min="9730" max="9730" width="11.42578125" style="167"/>
    <col min="9731" max="9731" width="16.5703125" style="167" customWidth="1"/>
    <col min="9732" max="9732" width="64.42578125" style="167" customWidth="1"/>
    <col min="9733" max="9733" width="11.5703125" style="167" customWidth="1"/>
    <col min="9734" max="9734" width="13.7109375" style="167" customWidth="1"/>
    <col min="9735" max="9735" width="12.7109375" style="167" customWidth="1"/>
    <col min="9736" max="9738" width="0" style="167" hidden="1" customWidth="1"/>
    <col min="9739" max="9739" width="13.5703125" style="167" customWidth="1"/>
    <col min="9740" max="9984" width="11.42578125" style="167"/>
    <col min="9985" max="9985" width="0" style="167" hidden="1" customWidth="1"/>
    <col min="9986" max="9986" width="11.42578125" style="167"/>
    <col min="9987" max="9987" width="16.5703125" style="167" customWidth="1"/>
    <col min="9988" max="9988" width="64.42578125" style="167" customWidth="1"/>
    <col min="9989" max="9989" width="11.5703125" style="167" customWidth="1"/>
    <col min="9990" max="9990" width="13.7109375" style="167" customWidth="1"/>
    <col min="9991" max="9991" width="12.7109375" style="167" customWidth="1"/>
    <col min="9992" max="9994" width="0" style="167" hidden="1" customWidth="1"/>
    <col min="9995" max="9995" width="13.5703125" style="167" customWidth="1"/>
    <col min="9996" max="10240" width="11.42578125" style="167"/>
    <col min="10241" max="10241" width="0" style="167" hidden="1" customWidth="1"/>
    <col min="10242" max="10242" width="11.42578125" style="167"/>
    <col min="10243" max="10243" width="16.5703125" style="167" customWidth="1"/>
    <col min="10244" max="10244" width="64.42578125" style="167" customWidth="1"/>
    <col min="10245" max="10245" width="11.5703125" style="167" customWidth="1"/>
    <col min="10246" max="10246" width="13.7109375" style="167" customWidth="1"/>
    <col min="10247" max="10247" width="12.7109375" style="167" customWidth="1"/>
    <col min="10248" max="10250" width="0" style="167" hidden="1" customWidth="1"/>
    <col min="10251" max="10251" width="13.5703125" style="167" customWidth="1"/>
    <col min="10252" max="10496" width="11.42578125" style="167"/>
    <col min="10497" max="10497" width="0" style="167" hidden="1" customWidth="1"/>
    <col min="10498" max="10498" width="11.42578125" style="167"/>
    <col min="10499" max="10499" width="16.5703125" style="167" customWidth="1"/>
    <col min="10500" max="10500" width="64.42578125" style="167" customWidth="1"/>
    <col min="10501" max="10501" width="11.5703125" style="167" customWidth="1"/>
    <col min="10502" max="10502" width="13.7109375" style="167" customWidth="1"/>
    <col min="10503" max="10503" width="12.7109375" style="167" customWidth="1"/>
    <col min="10504" max="10506" width="0" style="167" hidden="1" customWidth="1"/>
    <col min="10507" max="10507" width="13.5703125" style="167" customWidth="1"/>
    <col min="10508" max="10752" width="11.42578125" style="167"/>
    <col min="10753" max="10753" width="0" style="167" hidden="1" customWidth="1"/>
    <col min="10754" max="10754" width="11.42578125" style="167"/>
    <col min="10755" max="10755" width="16.5703125" style="167" customWidth="1"/>
    <col min="10756" max="10756" width="64.42578125" style="167" customWidth="1"/>
    <col min="10757" max="10757" width="11.5703125" style="167" customWidth="1"/>
    <col min="10758" max="10758" width="13.7109375" style="167" customWidth="1"/>
    <col min="10759" max="10759" width="12.7109375" style="167" customWidth="1"/>
    <col min="10760" max="10762" width="0" style="167" hidden="1" customWidth="1"/>
    <col min="10763" max="10763" width="13.5703125" style="167" customWidth="1"/>
    <col min="10764" max="11008" width="11.42578125" style="167"/>
    <col min="11009" max="11009" width="0" style="167" hidden="1" customWidth="1"/>
    <col min="11010" max="11010" width="11.42578125" style="167"/>
    <col min="11011" max="11011" width="16.5703125" style="167" customWidth="1"/>
    <col min="11012" max="11012" width="64.42578125" style="167" customWidth="1"/>
    <col min="11013" max="11013" width="11.5703125" style="167" customWidth="1"/>
    <col min="11014" max="11014" width="13.7109375" style="167" customWidth="1"/>
    <col min="11015" max="11015" width="12.7109375" style="167" customWidth="1"/>
    <col min="11016" max="11018" width="0" style="167" hidden="1" customWidth="1"/>
    <col min="11019" max="11019" width="13.5703125" style="167" customWidth="1"/>
    <col min="11020" max="11264" width="11.42578125" style="167"/>
    <col min="11265" max="11265" width="0" style="167" hidden="1" customWidth="1"/>
    <col min="11266" max="11266" width="11.42578125" style="167"/>
    <col min="11267" max="11267" width="16.5703125" style="167" customWidth="1"/>
    <col min="11268" max="11268" width="64.42578125" style="167" customWidth="1"/>
    <col min="11269" max="11269" width="11.5703125" style="167" customWidth="1"/>
    <col min="11270" max="11270" width="13.7109375" style="167" customWidth="1"/>
    <col min="11271" max="11271" width="12.7109375" style="167" customWidth="1"/>
    <col min="11272" max="11274" width="0" style="167" hidden="1" customWidth="1"/>
    <col min="11275" max="11275" width="13.5703125" style="167" customWidth="1"/>
    <col min="11276" max="11520" width="11.42578125" style="167"/>
    <col min="11521" max="11521" width="0" style="167" hidden="1" customWidth="1"/>
    <col min="11522" max="11522" width="11.42578125" style="167"/>
    <col min="11523" max="11523" width="16.5703125" style="167" customWidth="1"/>
    <col min="11524" max="11524" width="64.42578125" style="167" customWidth="1"/>
    <col min="11525" max="11525" width="11.5703125" style="167" customWidth="1"/>
    <col min="11526" max="11526" width="13.7109375" style="167" customWidth="1"/>
    <col min="11527" max="11527" width="12.7109375" style="167" customWidth="1"/>
    <col min="11528" max="11530" width="0" style="167" hidden="1" customWidth="1"/>
    <col min="11531" max="11531" width="13.5703125" style="167" customWidth="1"/>
    <col min="11532" max="11776" width="11.42578125" style="167"/>
    <col min="11777" max="11777" width="0" style="167" hidden="1" customWidth="1"/>
    <col min="11778" max="11778" width="11.42578125" style="167"/>
    <col min="11779" max="11779" width="16.5703125" style="167" customWidth="1"/>
    <col min="11780" max="11780" width="64.42578125" style="167" customWidth="1"/>
    <col min="11781" max="11781" width="11.5703125" style="167" customWidth="1"/>
    <col min="11782" max="11782" width="13.7109375" style="167" customWidth="1"/>
    <col min="11783" max="11783" width="12.7109375" style="167" customWidth="1"/>
    <col min="11784" max="11786" width="0" style="167" hidden="1" customWidth="1"/>
    <col min="11787" max="11787" width="13.5703125" style="167" customWidth="1"/>
    <col min="11788" max="12032" width="11.42578125" style="167"/>
    <col min="12033" max="12033" width="0" style="167" hidden="1" customWidth="1"/>
    <col min="12034" max="12034" width="11.42578125" style="167"/>
    <col min="12035" max="12035" width="16.5703125" style="167" customWidth="1"/>
    <col min="12036" max="12036" width="64.42578125" style="167" customWidth="1"/>
    <col min="12037" max="12037" width="11.5703125" style="167" customWidth="1"/>
    <col min="12038" max="12038" width="13.7109375" style="167" customWidth="1"/>
    <col min="12039" max="12039" width="12.7109375" style="167" customWidth="1"/>
    <col min="12040" max="12042" width="0" style="167" hidden="1" customWidth="1"/>
    <col min="12043" max="12043" width="13.5703125" style="167" customWidth="1"/>
    <col min="12044" max="12288" width="11.42578125" style="167"/>
    <col min="12289" max="12289" width="0" style="167" hidden="1" customWidth="1"/>
    <col min="12290" max="12290" width="11.42578125" style="167"/>
    <col min="12291" max="12291" width="16.5703125" style="167" customWidth="1"/>
    <col min="12292" max="12292" width="64.42578125" style="167" customWidth="1"/>
    <col min="12293" max="12293" width="11.5703125" style="167" customWidth="1"/>
    <col min="12294" max="12294" width="13.7109375" style="167" customWidth="1"/>
    <col min="12295" max="12295" width="12.7109375" style="167" customWidth="1"/>
    <col min="12296" max="12298" width="0" style="167" hidden="1" customWidth="1"/>
    <col min="12299" max="12299" width="13.5703125" style="167" customWidth="1"/>
    <col min="12300" max="12544" width="11.42578125" style="167"/>
    <col min="12545" max="12545" width="0" style="167" hidden="1" customWidth="1"/>
    <col min="12546" max="12546" width="11.42578125" style="167"/>
    <col min="12547" max="12547" width="16.5703125" style="167" customWidth="1"/>
    <col min="12548" max="12548" width="64.42578125" style="167" customWidth="1"/>
    <col min="12549" max="12549" width="11.5703125" style="167" customWidth="1"/>
    <col min="12550" max="12550" width="13.7109375" style="167" customWidth="1"/>
    <col min="12551" max="12551" width="12.7109375" style="167" customWidth="1"/>
    <col min="12552" max="12554" width="0" style="167" hidden="1" customWidth="1"/>
    <col min="12555" max="12555" width="13.5703125" style="167" customWidth="1"/>
    <col min="12556" max="12800" width="11.42578125" style="167"/>
    <col min="12801" max="12801" width="0" style="167" hidden="1" customWidth="1"/>
    <col min="12802" max="12802" width="11.42578125" style="167"/>
    <col min="12803" max="12803" width="16.5703125" style="167" customWidth="1"/>
    <col min="12804" max="12804" width="64.42578125" style="167" customWidth="1"/>
    <col min="12805" max="12805" width="11.5703125" style="167" customWidth="1"/>
    <col min="12806" max="12806" width="13.7109375" style="167" customWidth="1"/>
    <col min="12807" max="12807" width="12.7109375" style="167" customWidth="1"/>
    <col min="12808" max="12810" width="0" style="167" hidden="1" customWidth="1"/>
    <col min="12811" max="12811" width="13.5703125" style="167" customWidth="1"/>
    <col min="12812" max="13056" width="11.42578125" style="167"/>
    <col min="13057" max="13057" width="0" style="167" hidden="1" customWidth="1"/>
    <col min="13058" max="13058" width="11.42578125" style="167"/>
    <col min="13059" max="13059" width="16.5703125" style="167" customWidth="1"/>
    <col min="13060" max="13060" width="64.42578125" style="167" customWidth="1"/>
    <col min="13061" max="13061" width="11.5703125" style="167" customWidth="1"/>
    <col min="13062" max="13062" width="13.7109375" style="167" customWidth="1"/>
    <col min="13063" max="13063" width="12.7109375" style="167" customWidth="1"/>
    <col min="13064" max="13066" width="0" style="167" hidden="1" customWidth="1"/>
    <col min="13067" max="13067" width="13.5703125" style="167" customWidth="1"/>
    <col min="13068" max="13312" width="11.42578125" style="167"/>
    <col min="13313" max="13313" width="0" style="167" hidden="1" customWidth="1"/>
    <col min="13314" max="13314" width="11.42578125" style="167"/>
    <col min="13315" max="13315" width="16.5703125" style="167" customWidth="1"/>
    <col min="13316" max="13316" width="64.42578125" style="167" customWidth="1"/>
    <col min="13317" max="13317" width="11.5703125" style="167" customWidth="1"/>
    <col min="13318" max="13318" width="13.7109375" style="167" customWidth="1"/>
    <col min="13319" max="13319" width="12.7109375" style="167" customWidth="1"/>
    <col min="13320" max="13322" width="0" style="167" hidden="1" customWidth="1"/>
    <col min="13323" max="13323" width="13.5703125" style="167" customWidth="1"/>
    <col min="13324" max="13568" width="11.42578125" style="167"/>
    <col min="13569" max="13569" width="0" style="167" hidden="1" customWidth="1"/>
    <col min="13570" max="13570" width="11.42578125" style="167"/>
    <col min="13571" max="13571" width="16.5703125" style="167" customWidth="1"/>
    <col min="13572" max="13572" width="64.42578125" style="167" customWidth="1"/>
    <col min="13573" max="13573" width="11.5703125" style="167" customWidth="1"/>
    <col min="13574" max="13574" width="13.7109375" style="167" customWidth="1"/>
    <col min="13575" max="13575" width="12.7109375" style="167" customWidth="1"/>
    <col min="13576" max="13578" width="0" style="167" hidden="1" customWidth="1"/>
    <col min="13579" max="13579" width="13.5703125" style="167" customWidth="1"/>
    <col min="13580" max="13824" width="11.42578125" style="167"/>
    <col min="13825" max="13825" width="0" style="167" hidden="1" customWidth="1"/>
    <col min="13826" max="13826" width="11.42578125" style="167"/>
    <col min="13827" max="13827" width="16.5703125" style="167" customWidth="1"/>
    <col min="13828" max="13828" width="64.42578125" style="167" customWidth="1"/>
    <col min="13829" max="13829" width="11.5703125" style="167" customWidth="1"/>
    <col min="13830" max="13830" width="13.7109375" style="167" customWidth="1"/>
    <col min="13831" max="13831" width="12.7109375" style="167" customWidth="1"/>
    <col min="13832" max="13834" width="0" style="167" hidden="1" customWidth="1"/>
    <col min="13835" max="13835" width="13.5703125" style="167" customWidth="1"/>
    <col min="13836" max="14080" width="11.42578125" style="167"/>
    <col min="14081" max="14081" width="0" style="167" hidden="1" customWidth="1"/>
    <col min="14082" max="14082" width="11.42578125" style="167"/>
    <col min="14083" max="14083" width="16.5703125" style="167" customWidth="1"/>
    <col min="14084" max="14084" width="64.42578125" style="167" customWidth="1"/>
    <col min="14085" max="14085" width="11.5703125" style="167" customWidth="1"/>
    <col min="14086" max="14086" width="13.7109375" style="167" customWidth="1"/>
    <col min="14087" max="14087" width="12.7109375" style="167" customWidth="1"/>
    <col min="14088" max="14090" width="0" style="167" hidden="1" customWidth="1"/>
    <col min="14091" max="14091" width="13.5703125" style="167" customWidth="1"/>
    <col min="14092" max="14336" width="11.42578125" style="167"/>
    <col min="14337" max="14337" width="0" style="167" hidden="1" customWidth="1"/>
    <col min="14338" max="14338" width="11.42578125" style="167"/>
    <col min="14339" max="14339" width="16.5703125" style="167" customWidth="1"/>
    <col min="14340" max="14340" width="64.42578125" style="167" customWidth="1"/>
    <col min="14341" max="14341" width="11.5703125" style="167" customWidth="1"/>
    <col min="14342" max="14342" width="13.7109375" style="167" customWidth="1"/>
    <col min="14343" max="14343" width="12.7109375" style="167" customWidth="1"/>
    <col min="14344" max="14346" width="0" style="167" hidden="1" customWidth="1"/>
    <col min="14347" max="14347" width="13.5703125" style="167" customWidth="1"/>
    <col min="14348" max="14592" width="11.42578125" style="167"/>
    <col min="14593" max="14593" width="0" style="167" hidden="1" customWidth="1"/>
    <col min="14594" max="14594" width="11.42578125" style="167"/>
    <col min="14595" max="14595" width="16.5703125" style="167" customWidth="1"/>
    <col min="14596" max="14596" width="64.42578125" style="167" customWidth="1"/>
    <col min="14597" max="14597" width="11.5703125" style="167" customWidth="1"/>
    <col min="14598" max="14598" width="13.7109375" style="167" customWidth="1"/>
    <col min="14599" max="14599" width="12.7109375" style="167" customWidth="1"/>
    <col min="14600" max="14602" width="0" style="167" hidden="1" customWidth="1"/>
    <col min="14603" max="14603" width="13.5703125" style="167" customWidth="1"/>
    <col min="14604" max="14848" width="11.42578125" style="167"/>
    <col min="14849" max="14849" width="0" style="167" hidden="1" customWidth="1"/>
    <col min="14850" max="14850" width="11.42578125" style="167"/>
    <col min="14851" max="14851" width="16.5703125" style="167" customWidth="1"/>
    <col min="14852" max="14852" width="64.42578125" style="167" customWidth="1"/>
    <col min="14853" max="14853" width="11.5703125" style="167" customWidth="1"/>
    <col min="14854" max="14854" width="13.7109375" style="167" customWidth="1"/>
    <col min="14855" max="14855" width="12.7109375" style="167" customWidth="1"/>
    <col min="14856" max="14858" width="0" style="167" hidden="1" customWidth="1"/>
    <col min="14859" max="14859" width="13.5703125" style="167" customWidth="1"/>
    <col min="14860" max="15104" width="11.42578125" style="167"/>
    <col min="15105" max="15105" width="0" style="167" hidden="1" customWidth="1"/>
    <col min="15106" max="15106" width="11.42578125" style="167"/>
    <col min="15107" max="15107" width="16.5703125" style="167" customWidth="1"/>
    <col min="15108" max="15108" width="64.42578125" style="167" customWidth="1"/>
    <col min="15109" max="15109" width="11.5703125" style="167" customWidth="1"/>
    <col min="15110" max="15110" width="13.7109375" style="167" customWidth="1"/>
    <col min="15111" max="15111" width="12.7109375" style="167" customWidth="1"/>
    <col min="15112" max="15114" width="0" style="167" hidden="1" customWidth="1"/>
    <col min="15115" max="15115" width="13.5703125" style="167" customWidth="1"/>
    <col min="15116" max="15360" width="11.42578125" style="167"/>
    <col min="15361" max="15361" width="0" style="167" hidden="1" customWidth="1"/>
    <col min="15362" max="15362" width="11.42578125" style="167"/>
    <col min="15363" max="15363" width="16.5703125" style="167" customWidth="1"/>
    <col min="15364" max="15364" width="64.42578125" style="167" customWidth="1"/>
    <col min="15365" max="15365" width="11.5703125" style="167" customWidth="1"/>
    <col min="15366" max="15366" width="13.7109375" style="167" customWidth="1"/>
    <col min="15367" max="15367" width="12.7109375" style="167" customWidth="1"/>
    <col min="15368" max="15370" width="0" style="167" hidden="1" customWidth="1"/>
    <col min="15371" max="15371" width="13.5703125" style="167" customWidth="1"/>
    <col min="15372" max="15616" width="11.42578125" style="167"/>
    <col min="15617" max="15617" width="0" style="167" hidden="1" customWidth="1"/>
    <col min="15618" max="15618" width="11.42578125" style="167"/>
    <col min="15619" max="15619" width="16.5703125" style="167" customWidth="1"/>
    <col min="15620" max="15620" width="64.42578125" style="167" customWidth="1"/>
    <col min="15621" max="15621" width="11.5703125" style="167" customWidth="1"/>
    <col min="15622" max="15622" width="13.7109375" style="167" customWidth="1"/>
    <col min="15623" max="15623" width="12.7109375" style="167" customWidth="1"/>
    <col min="15624" max="15626" width="0" style="167" hidden="1" customWidth="1"/>
    <col min="15627" max="15627" width="13.5703125" style="167" customWidth="1"/>
    <col min="15628" max="15872" width="11.42578125" style="167"/>
    <col min="15873" max="15873" width="0" style="167" hidden="1" customWidth="1"/>
    <col min="15874" max="15874" width="11.42578125" style="167"/>
    <col min="15875" max="15875" width="16.5703125" style="167" customWidth="1"/>
    <col min="15876" max="15876" width="64.42578125" style="167" customWidth="1"/>
    <col min="15877" max="15877" width="11.5703125" style="167" customWidth="1"/>
    <col min="15878" max="15878" width="13.7109375" style="167" customWidth="1"/>
    <col min="15879" max="15879" width="12.7109375" style="167" customWidth="1"/>
    <col min="15880" max="15882" width="0" style="167" hidden="1" customWidth="1"/>
    <col min="15883" max="15883" width="13.5703125" style="167" customWidth="1"/>
    <col min="15884" max="16128" width="11.42578125" style="167"/>
    <col min="16129" max="16129" width="0" style="167" hidden="1" customWidth="1"/>
    <col min="16130" max="16130" width="11.42578125" style="167"/>
    <col min="16131" max="16131" width="16.5703125" style="167" customWidth="1"/>
    <col min="16132" max="16132" width="64.42578125" style="167" customWidth="1"/>
    <col min="16133" max="16133" width="11.5703125" style="167" customWidth="1"/>
    <col min="16134" max="16134" width="13.7109375" style="167" customWidth="1"/>
    <col min="16135" max="16135" width="12.7109375" style="167" customWidth="1"/>
    <col min="16136" max="16138" width="0" style="167" hidden="1" customWidth="1"/>
    <col min="16139" max="16139" width="13.5703125" style="167" customWidth="1"/>
    <col min="16140" max="16384" width="11.42578125" style="167"/>
  </cols>
  <sheetData>
    <row r="5" spans="2:11" ht="15" thickBot="1" x14ac:dyDescent="0.25"/>
    <row r="6" spans="2:11" ht="33" customHeight="1" thickBot="1" x14ac:dyDescent="0.25">
      <c r="B6" s="185" t="s">
        <v>0</v>
      </c>
      <c r="C6" s="186"/>
      <c r="D6" s="186"/>
      <c r="E6" s="186"/>
      <c r="F6" s="187"/>
      <c r="G6" s="170"/>
      <c r="H6" s="171"/>
      <c r="I6" s="171"/>
      <c r="J6" s="171"/>
      <c r="K6" s="171"/>
    </row>
    <row r="7" spans="2:11" ht="15" thickBot="1" x14ac:dyDescent="0.25">
      <c r="B7" s="171"/>
      <c r="C7" s="171"/>
      <c r="E7" s="171"/>
      <c r="F7" s="172"/>
      <c r="G7" s="170"/>
      <c r="H7" s="171"/>
      <c r="I7" s="171"/>
      <c r="J7" s="171"/>
      <c r="K7" s="171"/>
    </row>
    <row r="8" spans="2:11" ht="12.75" customHeight="1" x14ac:dyDescent="0.2">
      <c r="B8" s="188" t="s">
        <v>1</v>
      </c>
      <c r="C8" s="191" t="s">
        <v>2</v>
      </c>
      <c r="D8" s="191" t="s">
        <v>3</v>
      </c>
      <c r="E8" s="191" t="s">
        <v>4</v>
      </c>
      <c r="F8" s="194" t="s">
        <v>5</v>
      </c>
      <c r="G8" s="194" t="s">
        <v>6</v>
      </c>
      <c r="H8" s="197" t="s">
        <v>119</v>
      </c>
      <c r="I8" s="200" t="s">
        <v>120</v>
      </c>
      <c r="J8" s="201"/>
      <c r="K8" s="204" t="s">
        <v>7</v>
      </c>
    </row>
    <row r="9" spans="2:11" ht="13.5" customHeight="1" thickBot="1" x14ac:dyDescent="0.25">
      <c r="B9" s="189"/>
      <c r="C9" s="192"/>
      <c r="D9" s="192"/>
      <c r="E9" s="192"/>
      <c r="F9" s="195"/>
      <c r="G9" s="195" t="s">
        <v>8</v>
      </c>
      <c r="H9" s="198"/>
      <c r="I9" s="202"/>
      <c r="J9" s="203"/>
      <c r="K9" s="205"/>
    </row>
    <row r="10" spans="2:11" ht="32.25" customHeight="1" thickBot="1" x14ac:dyDescent="0.25">
      <c r="B10" s="190"/>
      <c r="C10" s="193"/>
      <c r="D10" s="193"/>
      <c r="E10" s="193"/>
      <c r="F10" s="196"/>
      <c r="G10" s="196"/>
      <c r="H10" s="199"/>
      <c r="I10" s="93" t="s">
        <v>121</v>
      </c>
      <c r="J10" s="93" t="s">
        <v>122</v>
      </c>
      <c r="K10" s="206"/>
    </row>
    <row r="11" spans="2:11" ht="21" customHeight="1" thickBot="1" x14ac:dyDescent="0.25">
      <c r="B11" s="181" t="s">
        <v>9</v>
      </c>
      <c r="C11" s="182"/>
      <c r="D11" s="182"/>
      <c r="E11" s="182"/>
      <c r="F11" s="182"/>
      <c r="G11" s="183"/>
      <c r="H11" s="183"/>
      <c r="I11" s="183"/>
      <c r="J11" s="183"/>
      <c r="K11" s="184"/>
    </row>
    <row r="12" spans="2:11" ht="24.95" customHeight="1" thickBot="1" x14ac:dyDescent="0.25">
      <c r="B12" s="5"/>
      <c r="C12" s="6">
        <v>601270001</v>
      </c>
      <c r="D12" s="7" t="s">
        <v>10</v>
      </c>
      <c r="E12" s="8" t="s">
        <v>11</v>
      </c>
      <c r="F12" s="9">
        <f>'[1]601270001'!G26</f>
        <v>314.22763070000002</v>
      </c>
      <c r="G12" s="10">
        <v>119.76</v>
      </c>
      <c r="H12" s="11">
        <v>4</v>
      </c>
      <c r="I12" s="11" t="s">
        <v>123</v>
      </c>
      <c r="J12" s="11">
        <v>1</v>
      </c>
      <c r="K12" s="12">
        <f>F12/G12</f>
        <v>2.6238112115898464</v>
      </c>
    </row>
    <row r="13" spans="2:11" ht="24.95" customHeight="1" thickBot="1" x14ac:dyDescent="0.25">
      <c r="B13" s="5"/>
      <c r="C13" s="6">
        <v>601130061</v>
      </c>
      <c r="D13" s="7" t="s">
        <v>12</v>
      </c>
      <c r="E13" s="8" t="s">
        <v>11</v>
      </c>
      <c r="F13" s="9">
        <f>'[1]601130061'!G24</f>
        <v>367.54633280000007</v>
      </c>
      <c r="G13" s="13">
        <v>110.16</v>
      </c>
      <c r="H13" s="11">
        <v>8</v>
      </c>
      <c r="I13" s="11">
        <v>1</v>
      </c>
      <c r="J13" s="11" t="s">
        <v>123</v>
      </c>
      <c r="K13" s="12">
        <f t="shared" ref="K13:K76" si="0">F13/G13</f>
        <v>3.3364772403776333</v>
      </c>
    </row>
    <row r="14" spans="2:11" ht="15.75" thickBot="1" x14ac:dyDescent="0.25">
      <c r="B14" s="5"/>
      <c r="C14" s="14">
        <v>601140001</v>
      </c>
      <c r="D14" s="7" t="s">
        <v>13</v>
      </c>
      <c r="E14" s="8" t="s">
        <v>11</v>
      </c>
      <c r="F14" s="9">
        <f>'[1]601140001'!G24</f>
        <v>453.05626600000005</v>
      </c>
      <c r="G14" s="9">
        <v>200.02</v>
      </c>
      <c r="H14" s="11">
        <v>10</v>
      </c>
      <c r="I14" s="11">
        <v>1</v>
      </c>
      <c r="J14" s="11" t="s">
        <v>123</v>
      </c>
      <c r="K14" s="12">
        <f t="shared" si="0"/>
        <v>2.2650548245175486</v>
      </c>
    </row>
    <row r="15" spans="2:11" ht="24.95" customHeight="1" thickBot="1" x14ac:dyDescent="0.25">
      <c r="B15" s="5"/>
      <c r="C15" s="6">
        <v>601290061</v>
      </c>
      <c r="D15" s="7" t="s">
        <v>14</v>
      </c>
      <c r="E15" s="15" t="s">
        <v>11</v>
      </c>
      <c r="F15" s="9">
        <f>'[1]601290061'!G24</f>
        <v>367.54633280000007</v>
      </c>
      <c r="G15" s="9">
        <v>122.97</v>
      </c>
      <c r="H15" s="11">
        <v>8</v>
      </c>
      <c r="I15" s="11">
        <v>1</v>
      </c>
      <c r="J15" s="11" t="s">
        <v>123</v>
      </c>
      <c r="K15" s="12">
        <f>F15/G15</f>
        <v>2.9889105700577381</v>
      </c>
    </row>
    <row r="16" spans="2:11" ht="30" customHeight="1" thickBot="1" x14ac:dyDescent="0.25">
      <c r="B16" s="5"/>
      <c r="C16" s="16">
        <v>601290062</v>
      </c>
      <c r="D16" s="7" t="s">
        <v>15</v>
      </c>
      <c r="E16" s="8" t="s">
        <v>11</v>
      </c>
      <c r="F16" s="9">
        <v>422.68</v>
      </c>
      <c r="G16" s="17">
        <v>129.38999999999999</v>
      </c>
      <c r="H16" s="11"/>
      <c r="I16" s="11"/>
      <c r="J16" s="11"/>
      <c r="K16" s="12">
        <f>F16/G16</f>
        <v>3.2667130381018632</v>
      </c>
    </row>
    <row r="17" spans="2:11" ht="30" customHeight="1" thickBot="1" x14ac:dyDescent="0.25">
      <c r="B17" s="5"/>
      <c r="C17" s="14" t="s">
        <v>124</v>
      </c>
      <c r="D17" s="7" t="s">
        <v>16</v>
      </c>
      <c r="E17" s="8" t="s">
        <v>11</v>
      </c>
      <c r="F17" s="9">
        <v>628.54999999999995</v>
      </c>
      <c r="G17" s="17">
        <v>203.23</v>
      </c>
      <c r="H17" s="11"/>
      <c r="I17" s="11"/>
      <c r="J17" s="11"/>
      <c r="K17" s="12">
        <f>F17/G17</f>
        <v>3.0928012596565466</v>
      </c>
    </row>
    <row r="18" spans="2:11" ht="30" customHeight="1" thickBot="1" x14ac:dyDescent="0.25">
      <c r="B18" s="5"/>
      <c r="C18" s="18"/>
      <c r="D18" s="7"/>
      <c r="E18" s="8"/>
      <c r="F18" s="9"/>
      <c r="G18" s="19"/>
      <c r="H18" s="11">
        <v>16</v>
      </c>
      <c r="I18" s="11">
        <v>1</v>
      </c>
      <c r="J18" s="11">
        <v>1</v>
      </c>
      <c r="K18" s="12"/>
    </row>
    <row r="19" spans="2:11" ht="30" customHeight="1" thickBot="1" x14ac:dyDescent="0.25">
      <c r="B19" s="181" t="s">
        <v>17</v>
      </c>
      <c r="C19" s="182"/>
      <c r="D19" s="182"/>
      <c r="E19" s="182"/>
      <c r="F19" s="182"/>
      <c r="G19" s="183"/>
      <c r="H19" s="183"/>
      <c r="I19" s="183"/>
      <c r="J19" s="183"/>
      <c r="K19" s="184"/>
    </row>
    <row r="20" spans="2:11" ht="30" customHeight="1" thickBot="1" x14ac:dyDescent="0.25">
      <c r="B20" s="5"/>
      <c r="C20" s="20">
        <v>6061501</v>
      </c>
      <c r="D20" s="21" t="s">
        <v>18</v>
      </c>
      <c r="E20" s="22" t="s">
        <v>11</v>
      </c>
      <c r="F20" s="23">
        <v>637.9</v>
      </c>
      <c r="G20" s="24">
        <v>185.71</v>
      </c>
      <c r="H20" s="25">
        <v>8</v>
      </c>
      <c r="I20" s="26" t="s">
        <v>123</v>
      </c>
      <c r="J20" s="25">
        <v>1</v>
      </c>
      <c r="K20" s="12">
        <f t="shared" si="0"/>
        <v>3.4349254213558771</v>
      </c>
    </row>
    <row r="21" spans="2:11" ht="30" customHeight="1" thickBot="1" x14ac:dyDescent="0.25">
      <c r="B21" s="5"/>
      <c r="C21" s="20" t="s">
        <v>19</v>
      </c>
      <c r="D21" s="21" t="s">
        <v>20</v>
      </c>
      <c r="E21" s="22" t="s">
        <v>11</v>
      </c>
      <c r="F21" s="23">
        <v>525.52</v>
      </c>
      <c r="G21" s="24">
        <v>137.53</v>
      </c>
      <c r="H21" s="25">
        <v>6</v>
      </c>
      <c r="I21" s="26" t="s">
        <v>123</v>
      </c>
      <c r="J21" s="25">
        <v>1</v>
      </c>
      <c r="K21" s="12">
        <f t="shared" si="0"/>
        <v>3.8211299352868462</v>
      </c>
    </row>
    <row r="22" spans="2:11" ht="30" customHeight="1" thickBot="1" x14ac:dyDescent="0.25">
      <c r="B22" s="5"/>
      <c r="C22" s="20">
        <v>6061502</v>
      </c>
      <c r="D22" s="27" t="s">
        <v>21</v>
      </c>
      <c r="E22" s="22" t="s">
        <v>11</v>
      </c>
      <c r="F22" s="23">
        <v>562.98</v>
      </c>
      <c r="G22" s="24">
        <v>217.8</v>
      </c>
      <c r="H22" s="25">
        <v>8</v>
      </c>
      <c r="I22" s="26" t="s">
        <v>123</v>
      </c>
      <c r="J22" s="25">
        <v>1</v>
      </c>
      <c r="K22" s="12">
        <f t="shared" si="0"/>
        <v>2.584848484848485</v>
      </c>
    </row>
    <row r="23" spans="2:11" ht="30" customHeight="1" thickBot="1" x14ac:dyDescent="0.25">
      <c r="B23" s="5"/>
      <c r="C23" s="20" t="s">
        <v>22</v>
      </c>
      <c r="D23" s="27" t="s">
        <v>23</v>
      </c>
      <c r="E23" s="22" t="s">
        <v>11</v>
      </c>
      <c r="F23" s="23">
        <v>413.14</v>
      </c>
      <c r="G23" s="24">
        <v>153.63</v>
      </c>
      <c r="H23" s="25">
        <v>8</v>
      </c>
      <c r="I23" s="26" t="s">
        <v>123</v>
      </c>
      <c r="J23" s="25">
        <v>1</v>
      </c>
      <c r="K23" s="12">
        <f t="shared" si="0"/>
        <v>2.6891883095749529</v>
      </c>
    </row>
    <row r="24" spans="2:11" ht="30" customHeight="1" thickBot="1" x14ac:dyDescent="0.25">
      <c r="B24" s="5"/>
      <c r="C24" s="20">
        <v>6061503</v>
      </c>
      <c r="D24" s="21" t="s">
        <v>24</v>
      </c>
      <c r="E24" s="22" t="s">
        <v>11</v>
      </c>
      <c r="F24" s="23">
        <v>488.06</v>
      </c>
      <c r="G24" s="24">
        <v>201.77</v>
      </c>
      <c r="H24" s="25">
        <v>8</v>
      </c>
      <c r="I24" s="28" t="s">
        <v>123</v>
      </c>
      <c r="J24" s="25">
        <v>1</v>
      </c>
      <c r="K24" s="12">
        <f t="shared" si="0"/>
        <v>2.4188927987312283</v>
      </c>
    </row>
    <row r="25" spans="2:11" ht="30" customHeight="1" thickBot="1" x14ac:dyDescent="0.25">
      <c r="B25" s="5"/>
      <c r="C25" s="20">
        <v>6061505</v>
      </c>
      <c r="D25" s="21" t="s">
        <v>25</v>
      </c>
      <c r="E25" s="22" t="s">
        <v>11</v>
      </c>
      <c r="F25" s="23">
        <v>338.21</v>
      </c>
      <c r="G25" s="24">
        <v>153.63</v>
      </c>
      <c r="H25" s="25">
        <v>6</v>
      </c>
      <c r="I25" s="26" t="s">
        <v>123</v>
      </c>
      <c r="J25" s="25">
        <v>1</v>
      </c>
      <c r="K25" s="12">
        <f t="shared" si="0"/>
        <v>2.2014580485582242</v>
      </c>
    </row>
    <row r="26" spans="2:11" ht="24.95" customHeight="1" thickBot="1" x14ac:dyDescent="0.25">
      <c r="B26" s="5"/>
      <c r="C26" s="20">
        <v>6061506</v>
      </c>
      <c r="D26" s="21" t="s">
        <v>26</v>
      </c>
      <c r="E26" s="22" t="s">
        <v>11</v>
      </c>
      <c r="F26" s="23">
        <v>637.9</v>
      </c>
      <c r="G26" s="24">
        <v>458.55</v>
      </c>
      <c r="H26" s="25">
        <v>8</v>
      </c>
      <c r="I26" s="26" t="s">
        <v>123</v>
      </c>
      <c r="J26" s="25">
        <v>1</v>
      </c>
      <c r="K26" s="12">
        <f t="shared" si="0"/>
        <v>1.3911241958346963</v>
      </c>
    </row>
    <row r="27" spans="2:11" ht="30" customHeight="1" thickBot="1" x14ac:dyDescent="0.25">
      <c r="B27" s="5"/>
      <c r="C27" s="20">
        <v>6061520</v>
      </c>
      <c r="D27" s="21" t="s">
        <v>27</v>
      </c>
      <c r="E27" s="22" t="s">
        <v>11</v>
      </c>
      <c r="F27" s="23">
        <v>488.06</v>
      </c>
      <c r="G27" s="24">
        <v>163.22999999999999</v>
      </c>
      <c r="H27" s="25"/>
      <c r="I27" s="26"/>
      <c r="J27" s="25"/>
      <c r="K27" s="12">
        <f t="shared" si="0"/>
        <v>2.9900140905470809</v>
      </c>
    </row>
    <row r="28" spans="2:11" ht="24.95" customHeight="1" thickBot="1" x14ac:dyDescent="0.25">
      <c r="B28" s="5"/>
      <c r="C28" s="20">
        <v>6061513</v>
      </c>
      <c r="D28" s="21" t="s">
        <v>28</v>
      </c>
      <c r="E28" s="22" t="s">
        <v>11</v>
      </c>
      <c r="F28" s="23">
        <v>488.06</v>
      </c>
      <c r="G28" s="24">
        <v>346.17</v>
      </c>
      <c r="H28" s="25"/>
      <c r="I28" s="26"/>
      <c r="J28" s="25"/>
      <c r="K28" s="12">
        <f t="shared" si="0"/>
        <v>1.4098853164630094</v>
      </c>
    </row>
    <row r="29" spans="2:11" ht="24.95" customHeight="1" thickBot="1" x14ac:dyDescent="0.25">
      <c r="B29" s="5"/>
      <c r="C29" s="20">
        <v>6061101</v>
      </c>
      <c r="D29" s="21" t="s">
        <v>29</v>
      </c>
      <c r="E29" s="22" t="s">
        <v>11</v>
      </c>
      <c r="F29" s="23">
        <v>637.9</v>
      </c>
      <c r="G29" s="24">
        <v>298.06</v>
      </c>
      <c r="H29" s="25"/>
      <c r="I29" s="26"/>
      <c r="J29" s="25"/>
      <c r="K29" s="12">
        <f t="shared" si="0"/>
        <v>2.1401731195061395</v>
      </c>
    </row>
    <row r="30" spans="2:11" ht="24.95" customHeight="1" thickBot="1" x14ac:dyDescent="0.25">
      <c r="B30" s="5"/>
      <c r="C30" s="20">
        <v>6061102</v>
      </c>
      <c r="D30" s="21" t="s">
        <v>30</v>
      </c>
      <c r="E30" s="22" t="s">
        <v>11</v>
      </c>
      <c r="F30" s="23">
        <v>901.6</v>
      </c>
      <c r="G30" s="24">
        <v>490.63</v>
      </c>
      <c r="H30" s="25"/>
      <c r="I30" s="26"/>
      <c r="J30" s="25"/>
      <c r="K30" s="12">
        <f t="shared" si="0"/>
        <v>1.8376373234412899</v>
      </c>
    </row>
    <row r="31" spans="2:11" ht="24.95" customHeight="1" thickBot="1" x14ac:dyDescent="0.25">
      <c r="B31" s="5"/>
      <c r="C31" s="20">
        <v>6061103</v>
      </c>
      <c r="D31" s="21" t="s">
        <v>31</v>
      </c>
      <c r="E31" s="22" t="s">
        <v>11</v>
      </c>
      <c r="F31" s="23">
        <v>679.63</v>
      </c>
      <c r="G31" s="24">
        <v>442.49</v>
      </c>
      <c r="H31" s="25"/>
      <c r="I31" s="26"/>
      <c r="J31" s="25"/>
      <c r="K31" s="12">
        <f t="shared" si="0"/>
        <v>1.5359217157449885</v>
      </c>
    </row>
    <row r="32" spans="2:11" ht="24.95" customHeight="1" thickBot="1" x14ac:dyDescent="0.25">
      <c r="B32" s="5"/>
      <c r="C32" s="20">
        <v>6061105</v>
      </c>
      <c r="D32" s="21" t="s">
        <v>32</v>
      </c>
      <c r="E32" s="22" t="s">
        <v>11</v>
      </c>
      <c r="F32" s="23">
        <v>712.82</v>
      </c>
      <c r="G32" s="24">
        <v>522.72</v>
      </c>
      <c r="H32" s="25"/>
      <c r="I32" s="26"/>
      <c r="J32" s="25"/>
      <c r="K32" s="12">
        <f t="shared" si="0"/>
        <v>1.3636746250382614</v>
      </c>
    </row>
    <row r="33" spans="2:12" ht="24.95" customHeight="1" thickBot="1" x14ac:dyDescent="0.25">
      <c r="B33" s="181" t="s">
        <v>33</v>
      </c>
      <c r="C33" s="182"/>
      <c r="D33" s="182"/>
      <c r="E33" s="182"/>
      <c r="F33" s="182"/>
      <c r="G33" s="183"/>
      <c r="H33" s="183"/>
      <c r="I33" s="183"/>
      <c r="J33" s="183"/>
      <c r="K33" s="184"/>
    </row>
    <row r="34" spans="2:12" ht="24.95" customHeight="1" thickBot="1" x14ac:dyDescent="0.25">
      <c r="B34" s="5"/>
      <c r="C34" s="29">
        <v>6061301</v>
      </c>
      <c r="D34" s="30" t="s">
        <v>34</v>
      </c>
      <c r="E34" s="22" t="s">
        <v>11</v>
      </c>
      <c r="F34" s="9">
        <v>452.08</v>
      </c>
      <c r="G34" s="31">
        <v>201.77</v>
      </c>
      <c r="H34" s="11">
        <v>4</v>
      </c>
      <c r="I34" s="11" t="s">
        <v>123</v>
      </c>
      <c r="J34" s="11">
        <v>1</v>
      </c>
      <c r="K34" s="12">
        <f t="shared" si="0"/>
        <v>2.2405709471180053</v>
      </c>
    </row>
    <row r="35" spans="2:12" ht="24.95" customHeight="1" thickBot="1" x14ac:dyDescent="0.25">
      <c r="B35" s="5"/>
      <c r="C35" s="32">
        <v>6061302</v>
      </c>
      <c r="D35" s="30" t="s">
        <v>35</v>
      </c>
      <c r="E35" s="8" t="s">
        <v>11</v>
      </c>
      <c r="F35" s="9">
        <v>341.8</v>
      </c>
      <c r="G35" s="33">
        <v>185.71</v>
      </c>
      <c r="H35" s="11">
        <v>4</v>
      </c>
      <c r="I35" s="11" t="s">
        <v>123</v>
      </c>
      <c r="J35" s="11">
        <v>1</v>
      </c>
      <c r="K35" s="12">
        <f t="shared" si="0"/>
        <v>1.8405040116310376</v>
      </c>
    </row>
    <row r="36" spans="2:12" ht="24.95" customHeight="1" thickBot="1" x14ac:dyDescent="0.25">
      <c r="B36" s="5"/>
      <c r="C36" s="34">
        <v>6061303</v>
      </c>
      <c r="D36" s="30" t="s">
        <v>36</v>
      </c>
      <c r="E36" s="8" t="s">
        <v>11</v>
      </c>
      <c r="F36" s="9">
        <v>314.23</v>
      </c>
      <c r="G36" s="35">
        <v>195.31</v>
      </c>
      <c r="H36" s="11">
        <v>4</v>
      </c>
      <c r="I36" s="11" t="s">
        <v>123</v>
      </c>
      <c r="J36" s="11">
        <v>1</v>
      </c>
      <c r="K36" s="12">
        <f t="shared" si="0"/>
        <v>1.6088781936408787</v>
      </c>
    </row>
    <row r="37" spans="2:12" ht="24.95" customHeight="1" thickBot="1" x14ac:dyDescent="0.25">
      <c r="B37" s="5"/>
      <c r="C37" s="34">
        <v>6061304</v>
      </c>
      <c r="D37" s="30" t="s">
        <v>37</v>
      </c>
      <c r="E37" s="8" t="s">
        <v>11</v>
      </c>
      <c r="F37" s="9">
        <v>334.9</v>
      </c>
      <c r="G37" s="35">
        <v>208.2</v>
      </c>
      <c r="H37" s="11"/>
      <c r="I37" s="11"/>
      <c r="J37" s="11"/>
      <c r="K37" s="12">
        <f t="shared" si="0"/>
        <v>1.6085494716618636</v>
      </c>
    </row>
    <row r="38" spans="2:12" ht="24.95" customHeight="1" thickBot="1" x14ac:dyDescent="0.25">
      <c r="B38" s="5"/>
      <c r="C38" s="34">
        <v>6061306</v>
      </c>
      <c r="D38" s="30" t="s">
        <v>38</v>
      </c>
      <c r="E38" s="8" t="s">
        <v>11</v>
      </c>
      <c r="F38" s="9">
        <v>392.81</v>
      </c>
      <c r="G38" s="35">
        <v>214.58</v>
      </c>
      <c r="H38" s="11"/>
      <c r="I38" s="11"/>
      <c r="J38" s="11"/>
      <c r="K38" s="12">
        <f t="shared" si="0"/>
        <v>1.830599310280548</v>
      </c>
    </row>
    <row r="39" spans="2:12" ht="24.95" customHeight="1" thickBot="1" x14ac:dyDescent="0.25">
      <c r="B39" s="5"/>
      <c r="C39" s="36">
        <v>6061307</v>
      </c>
      <c r="D39" s="30" t="s">
        <v>39</v>
      </c>
      <c r="E39" s="8" t="s">
        <v>11</v>
      </c>
      <c r="F39" s="9">
        <v>403.83</v>
      </c>
      <c r="G39" s="37">
        <v>224.22</v>
      </c>
      <c r="H39" s="11">
        <v>4</v>
      </c>
      <c r="I39" s="11" t="s">
        <v>123</v>
      </c>
      <c r="J39" s="11">
        <v>1</v>
      </c>
      <c r="K39" s="12">
        <f t="shared" si="0"/>
        <v>1.8010436178753009</v>
      </c>
    </row>
    <row r="40" spans="2:12" ht="24.95" customHeight="1" thickBot="1" x14ac:dyDescent="0.25">
      <c r="B40" s="5"/>
      <c r="C40" s="38">
        <v>6061308</v>
      </c>
      <c r="D40" s="30" t="s">
        <v>40</v>
      </c>
      <c r="E40" s="8" t="s">
        <v>11</v>
      </c>
      <c r="F40" s="9">
        <v>314.23</v>
      </c>
      <c r="G40" s="39">
        <v>208.2</v>
      </c>
      <c r="H40" s="11">
        <v>4</v>
      </c>
      <c r="I40" s="11" t="s">
        <v>123</v>
      </c>
      <c r="J40" s="11">
        <v>1</v>
      </c>
      <c r="K40" s="12">
        <f t="shared" si="0"/>
        <v>1.5092699327569645</v>
      </c>
    </row>
    <row r="41" spans="2:12" ht="24.95" customHeight="1" thickBot="1" x14ac:dyDescent="0.25">
      <c r="B41" s="5"/>
      <c r="C41" s="40">
        <v>6061305</v>
      </c>
      <c r="D41" s="30" t="s">
        <v>41</v>
      </c>
      <c r="E41" s="41" t="s">
        <v>11</v>
      </c>
      <c r="F41" s="9">
        <v>452.08</v>
      </c>
      <c r="G41" s="42">
        <v>227.43</v>
      </c>
      <c r="H41" s="11">
        <v>4</v>
      </c>
      <c r="I41" s="11" t="s">
        <v>123</v>
      </c>
      <c r="J41" s="11">
        <v>1</v>
      </c>
      <c r="K41" s="12">
        <f t="shared" si="0"/>
        <v>1.9877764586905859</v>
      </c>
      <c r="L41" s="2"/>
    </row>
    <row r="42" spans="2:12" ht="24.95" customHeight="1" thickBot="1" x14ac:dyDescent="0.25">
      <c r="B42" s="5"/>
      <c r="C42" s="40">
        <v>6061310</v>
      </c>
      <c r="D42" s="30" t="s">
        <v>42</v>
      </c>
      <c r="E42" s="41" t="s">
        <v>11</v>
      </c>
      <c r="F42" s="9">
        <v>441.98</v>
      </c>
      <c r="G42" s="42">
        <v>217.8</v>
      </c>
      <c r="H42" s="11"/>
      <c r="I42" s="11"/>
      <c r="J42" s="11"/>
      <c r="K42" s="12">
        <f t="shared" si="0"/>
        <v>2.0292929292929291</v>
      </c>
      <c r="L42" s="2"/>
    </row>
    <row r="43" spans="2:12" ht="24.95" customHeight="1" thickBot="1" x14ac:dyDescent="0.25">
      <c r="B43" s="5"/>
      <c r="C43" s="43">
        <v>6060616</v>
      </c>
      <c r="D43" s="30" t="s">
        <v>43</v>
      </c>
      <c r="E43" s="8" t="s">
        <v>11</v>
      </c>
      <c r="F43" s="9">
        <v>1928</v>
      </c>
      <c r="G43" s="44">
        <v>227.43</v>
      </c>
      <c r="H43" s="11">
        <v>20</v>
      </c>
      <c r="I43" s="11">
        <v>1</v>
      </c>
      <c r="J43" s="11">
        <v>1</v>
      </c>
      <c r="K43" s="12">
        <f t="shared" si="0"/>
        <v>8.477333685089917</v>
      </c>
      <c r="L43" s="173"/>
    </row>
    <row r="44" spans="2:12" ht="24.95" customHeight="1" thickBot="1" x14ac:dyDescent="0.25">
      <c r="B44" s="5"/>
      <c r="C44" s="45">
        <v>6061321</v>
      </c>
      <c r="D44" s="30" t="s">
        <v>44</v>
      </c>
      <c r="E44" s="8" t="s">
        <v>11</v>
      </c>
      <c r="F44" s="9">
        <v>983.27</v>
      </c>
      <c r="G44" s="46">
        <v>212.83</v>
      </c>
      <c r="H44" s="11">
        <v>8</v>
      </c>
      <c r="I44" s="11">
        <v>1</v>
      </c>
      <c r="J44" s="11">
        <v>1</v>
      </c>
      <c r="K44" s="12">
        <f>F44/G44</f>
        <v>4.6199783865056618</v>
      </c>
      <c r="L44" s="173"/>
    </row>
    <row r="45" spans="2:12" ht="24.95" customHeight="1" thickBot="1" x14ac:dyDescent="0.25">
      <c r="B45" s="5"/>
      <c r="C45" s="45">
        <v>6061322</v>
      </c>
      <c r="D45" s="30" t="s">
        <v>45</v>
      </c>
      <c r="E45" s="8" t="s">
        <v>11</v>
      </c>
      <c r="F45" s="9">
        <v>1007.85</v>
      </c>
      <c r="G45" s="46">
        <v>280.25</v>
      </c>
      <c r="H45" s="11">
        <v>8</v>
      </c>
      <c r="I45" s="11">
        <v>1</v>
      </c>
      <c r="J45" s="11">
        <v>1</v>
      </c>
      <c r="K45" s="12">
        <f t="shared" si="0"/>
        <v>3.5962533452274754</v>
      </c>
      <c r="L45" s="2"/>
    </row>
    <row r="46" spans="2:12" ht="24.95" customHeight="1" thickBot="1" x14ac:dyDescent="0.25">
      <c r="B46" s="181" t="s">
        <v>46</v>
      </c>
      <c r="C46" s="182"/>
      <c r="D46" s="182"/>
      <c r="E46" s="182"/>
      <c r="F46" s="182">
        <f>'[1]6061306'!G24</f>
        <v>341.57261330000006</v>
      </c>
      <c r="G46" s="183"/>
      <c r="H46" s="183"/>
      <c r="I46" s="183"/>
      <c r="J46" s="183"/>
      <c r="K46" s="184"/>
    </row>
    <row r="47" spans="2:12" ht="29.25" customHeight="1" thickBot="1" x14ac:dyDescent="0.25">
      <c r="B47" s="5"/>
      <c r="C47" s="47">
        <v>606002</v>
      </c>
      <c r="D47" s="48" t="s">
        <v>125</v>
      </c>
      <c r="E47" s="41" t="s">
        <v>11</v>
      </c>
      <c r="F47" s="9">
        <v>328.21</v>
      </c>
      <c r="G47" s="49">
        <v>164.8</v>
      </c>
      <c r="H47" s="11">
        <v>4</v>
      </c>
      <c r="I47" s="11" t="s">
        <v>123</v>
      </c>
      <c r="J47" s="11">
        <v>1</v>
      </c>
      <c r="K47" s="12">
        <f t="shared" si="0"/>
        <v>1.9915655339805822</v>
      </c>
    </row>
    <row r="48" spans="2:12" ht="24" customHeight="1" thickBot="1" x14ac:dyDescent="0.25">
      <c r="B48" s="5"/>
      <c r="C48" s="47">
        <v>606003</v>
      </c>
      <c r="D48" s="48" t="s">
        <v>126</v>
      </c>
      <c r="E48" s="41" t="s">
        <v>11</v>
      </c>
      <c r="F48" s="9">
        <v>383.15</v>
      </c>
      <c r="G48" s="49">
        <v>193.01</v>
      </c>
      <c r="H48" s="11">
        <v>4</v>
      </c>
      <c r="I48" s="11" t="s">
        <v>123</v>
      </c>
      <c r="J48" s="11">
        <v>1</v>
      </c>
      <c r="K48" s="12">
        <f t="shared" si="0"/>
        <v>1.9851303041293198</v>
      </c>
    </row>
    <row r="49" spans="2:11" ht="20.25" thickBot="1" x14ac:dyDescent="0.25">
      <c r="B49" s="5"/>
      <c r="C49" s="47">
        <v>606004</v>
      </c>
      <c r="D49" s="48" t="s">
        <v>127</v>
      </c>
      <c r="E49" s="41" t="s">
        <v>11</v>
      </c>
      <c r="F49" s="9">
        <v>314.23</v>
      </c>
      <c r="G49" s="49">
        <v>164.8</v>
      </c>
      <c r="H49" s="11">
        <v>3</v>
      </c>
      <c r="I49" s="11" t="s">
        <v>123</v>
      </c>
      <c r="J49" s="11">
        <v>1</v>
      </c>
      <c r="K49" s="12">
        <f t="shared" si="0"/>
        <v>1.9067354368932039</v>
      </c>
    </row>
    <row r="50" spans="2:11" ht="15.75" thickBot="1" x14ac:dyDescent="0.25">
      <c r="B50" s="5"/>
      <c r="C50" s="47">
        <v>606005</v>
      </c>
      <c r="D50" s="48" t="s">
        <v>47</v>
      </c>
      <c r="E50" s="41" t="s">
        <v>11</v>
      </c>
      <c r="F50" s="9">
        <v>279.77</v>
      </c>
      <c r="G50" s="49">
        <v>135.78</v>
      </c>
      <c r="H50" s="11">
        <v>3</v>
      </c>
      <c r="I50" s="11" t="s">
        <v>123</v>
      </c>
      <c r="J50" s="11">
        <v>1</v>
      </c>
      <c r="K50" s="12">
        <f t="shared" si="0"/>
        <v>2.0604654588304609</v>
      </c>
    </row>
    <row r="51" spans="2:11" ht="30.75" thickBot="1" x14ac:dyDescent="0.25">
      <c r="B51" s="5"/>
      <c r="C51" s="47">
        <v>606006</v>
      </c>
      <c r="D51" s="48" t="s">
        <v>48</v>
      </c>
      <c r="E51" s="41" t="s">
        <v>11</v>
      </c>
      <c r="F51" s="9">
        <v>348.69</v>
      </c>
      <c r="G51" s="49">
        <v>167.9</v>
      </c>
      <c r="H51" s="11">
        <v>3</v>
      </c>
      <c r="I51" s="11" t="s">
        <v>123</v>
      </c>
      <c r="J51" s="11">
        <v>1</v>
      </c>
      <c r="K51" s="12">
        <f t="shared" si="0"/>
        <v>2.0767718880285884</v>
      </c>
    </row>
    <row r="52" spans="2:11" ht="15.75" thickBot="1" x14ac:dyDescent="0.25">
      <c r="B52" s="5"/>
      <c r="C52" s="50">
        <v>606007</v>
      </c>
      <c r="D52" s="51" t="s">
        <v>49</v>
      </c>
      <c r="E52" s="41" t="s">
        <v>11</v>
      </c>
      <c r="F52" s="9">
        <v>707.57</v>
      </c>
      <c r="G52" s="52">
        <v>488.88</v>
      </c>
      <c r="H52" s="11">
        <v>3</v>
      </c>
      <c r="I52" s="11" t="s">
        <v>123</v>
      </c>
      <c r="J52" s="11">
        <v>1</v>
      </c>
      <c r="K52" s="12">
        <f t="shared" si="0"/>
        <v>1.4473285877925055</v>
      </c>
    </row>
    <row r="53" spans="2:11" ht="15.75" thickBot="1" x14ac:dyDescent="0.25">
      <c r="B53" s="5"/>
      <c r="C53" s="53">
        <v>606008</v>
      </c>
      <c r="D53" s="54" t="s">
        <v>50</v>
      </c>
      <c r="E53" s="41" t="s">
        <v>11</v>
      </c>
      <c r="F53" s="9">
        <v>604.71</v>
      </c>
      <c r="G53" s="55">
        <v>328.39</v>
      </c>
      <c r="H53" s="11">
        <v>4</v>
      </c>
      <c r="I53" s="11">
        <v>1</v>
      </c>
      <c r="J53" s="11">
        <v>1</v>
      </c>
      <c r="K53" s="12">
        <f t="shared" si="0"/>
        <v>1.8414385334510797</v>
      </c>
    </row>
    <row r="54" spans="2:11" ht="15.75" thickBot="1" x14ac:dyDescent="0.25">
      <c r="B54" s="5"/>
      <c r="C54" s="56">
        <v>606009</v>
      </c>
      <c r="D54" s="54" t="s">
        <v>51</v>
      </c>
      <c r="E54" s="41" t="s">
        <v>11</v>
      </c>
      <c r="F54" s="9">
        <v>348.69</v>
      </c>
      <c r="G54" s="57">
        <v>200.02</v>
      </c>
      <c r="H54" s="11">
        <v>3</v>
      </c>
      <c r="I54" s="11" t="s">
        <v>123</v>
      </c>
      <c r="J54" s="11">
        <v>1</v>
      </c>
      <c r="K54" s="12">
        <f t="shared" si="0"/>
        <v>1.7432756724327567</v>
      </c>
    </row>
    <row r="55" spans="2:11" ht="15.75" thickBot="1" x14ac:dyDescent="0.25">
      <c r="B55" s="5"/>
      <c r="C55" s="58">
        <v>606010</v>
      </c>
      <c r="D55" s="59" t="s">
        <v>52</v>
      </c>
      <c r="E55" s="41" t="s">
        <v>11</v>
      </c>
      <c r="F55" s="9">
        <v>383.15</v>
      </c>
      <c r="G55" s="60">
        <v>216.04</v>
      </c>
      <c r="H55" s="11">
        <v>24</v>
      </c>
      <c r="I55" s="11">
        <v>1</v>
      </c>
      <c r="J55" s="11">
        <v>1</v>
      </c>
      <c r="K55" s="12">
        <f t="shared" si="0"/>
        <v>1.7735141640436956</v>
      </c>
    </row>
    <row r="56" spans="2:11" ht="27.75" customHeight="1" thickBot="1" x14ac:dyDescent="0.25">
      <c r="B56" s="5"/>
      <c r="C56" s="61" t="s">
        <v>128</v>
      </c>
      <c r="D56" s="54" t="s">
        <v>53</v>
      </c>
      <c r="E56" s="41" t="s">
        <v>11</v>
      </c>
      <c r="F56" s="9">
        <v>813.7</v>
      </c>
      <c r="G56" s="62">
        <v>713.58</v>
      </c>
      <c r="H56" s="11">
        <v>6</v>
      </c>
      <c r="I56" s="63" t="s">
        <v>123</v>
      </c>
      <c r="J56" s="11">
        <v>1</v>
      </c>
      <c r="K56" s="12">
        <f t="shared" si="0"/>
        <v>1.1403066229434682</v>
      </c>
    </row>
    <row r="57" spans="2:11" ht="23.25" customHeight="1" thickBot="1" x14ac:dyDescent="0.25">
      <c r="B57" s="5"/>
      <c r="C57" s="64">
        <v>606017</v>
      </c>
      <c r="D57" s="65" t="s">
        <v>54</v>
      </c>
      <c r="E57" s="41" t="s">
        <v>11</v>
      </c>
      <c r="F57" s="9">
        <v>383.61</v>
      </c>
      <c r="G57" s="66">
        <v>151.88</v>
      </c>
      <c r="H57" s="11">
        <v>4</v>
      </c>
      <c r="I57" s="63" t="s">
        <v>123</v>
      </c>
      <c r="J57" s="63">
        <v>1</v>
      </c>
      <c r="K57" s="12">
        <f t="shared" si="0"/>
        <v>2.5257440084277061</v>
      </c>
    </row>
    <row r="58" spans="2:11" ht="27.75" customHeight="1" thickBot="1" x14ac:dyDescent="0.25">
      <c r="B58" s="5"/>
      <c r="C58" s="64">
        <v>606018</v>
      </c>
      <c r="D58" s="65" t="s">
        <v>55</v>
      </c>
      <c r="E58" s="41" t="s">
        <v>11</v>
      </c>
      <c r="F58" s="9">
        <v>383.61</v>
      </c>
      <c r="G58" s="66">
        <v>151.88</v>
      </c>
      <c r="H58" s="11">
        <v>4</v>
      </c>
      <c r="I58" s="63" t="s">
        <v>123</v>
      </c>
      <c r="J58" s="63">
        <v>1</v>
      </c>
      <c r="K58" s="12">
        <f t="shared" si="0"/>
        <v>2.5257440084277061</v>
      </c>
    </row>
    <row r="59" spans="2:11" ht="15.75" thickBot="1" x14ac:dyDescent="0.25">
      <c r="B59" s="5"/>
      <c r="C59" s="64">
        <v>6060802</v>
      </c>
      <c r="D59" s="65" t="s">
        <v>56</v>
      </c>
      <c r="E59" s="41" t="s">
        <v>11</v>
      </c>
      <c r="F59" s="9">
        <v>649.78</v>
      </c>
      <c r="G59" s="66">
        <v>314.08</v>
      </c>
      <c r="H59" s="11">
        <v>6</v>
      </c>
      <c r="I59" s="63" t="s">
        <v>123</v>
      </c>
      <c r="J59" s="11">
        <v>1</v>
      </c>
      <c r="K59" s="12">
        <f t="shared" si="0"/>
        <v>2.0688359653591442</v>
      </c>
    </row>
    <row r="60" spans="2:11" ht="15.75" thickBot="1" x14ac:dyDescent="0.25">
      <c r="B60" s="5"/>
      <c r="C60" s="64">
        <v>6060803</v>
      </c>
      <c r="D60" s="65" t="s">
        <v>57</v>
      </c>
      <c r="E60" s="41" t="s">
        <v>11</v>
      </c>
      <c r="F60" s="9">
        <v>1189.29</v>
      </c>
      <c r="G60" s="66">
        <v>506.69</v>
      </c>
      <c r="H60" s="11"/>
      <c r="I60" s="63"/>
      <c r="J60" s="11"/>
      <c r="K60" s="12">
        <f t="shared" si="0"/>
        <v>2.3471748011604729</v>
      </c>
    </row>
    <row r="61" spans="2:11" ht="15.75" thickBot="1" x14ac:dyDescent="0.25">
      <c r="B61" s="5"/>
      <c r="C61" s="64">
        <v>6060804</v>
      </c>
      <c r="D61" s="65" t="s">
        <v>58</v>
      </c>
      <c r="E61" s="41" t="s">
        <v>11</v>
      </c>
      <c r="F61" s="9">
        <v>452.08</v>
      </c>
      <c r="G61" s="66">
        <v>153.63</v>
      </c>
      <c r="H61" s="11"/>
      <c r="I61" s="63"/>
      <c r="J61" s="11"/>
      <c r="K61" s="12">
        <f t="shared" si="0"/>
        <v>2.9426544294734103</v>
      </c>
    </row>
    <row r="62" spans="2:11" ht="15.75" thickBot="1" x14ac:dyDescent="0.25">
      <c r="B62" s="5"/>
      <c r="C62" s="64">
        <v>6060805</v>
      </c>
      <c r="D62" s="65" t="s">
        <v>59</v>
      </c>
      <c r="E62" s="41" t="s">
        <v>11</v>
      </c>
      <c r="F62" s="9">
        <v>1132.1099999999999</v>
      </c>
      <c r="G62" s="66">
        <v>458.55</v>
      </c>
      <c r="H62" s="11"/>
      <c r="I62" s="63"/>
      <c r="J62" s="11"/>
      <c r="K62" s="12">
        <f t="shared" si="0"/>
        <v>2.468891069676153</v>
      </c>
    </row>
    <row r="63" spans="2:11" ht="15.75" thickBot="1" x14ac:dyDescent="0.25">
      <c r="B63" s="5"/>
      <c r="C63" s="64">
        <v>6060806</v>
      </c>
      <c r="D63" s="65" t="s">
        <v>60</v>
      </c>
      <c r="E63" s="41" t="s">
        <v>11</v>
      </c>
      <c r="F63" s="9">
        <v>1141.31</v>
      </c>
      <c r="G63" s="66">
        <v>731.35</v>
      </c>
      <c r="H63" s="11">
        <v>8</v>
      </c>
      <c r="I63" s="63">
        <v>1</v>
      </c>
      <c r="J63" s="11">
        <v>1</v>
      </c>
      <c r="K63" s="12">
        <f t="shared" si="0"/>
        <v>1.5605524030901756</v>
      </c>
    </row>
    <row r="64" spans="2:11" ht="15.75" thickBot="1" x14ac:dyDescent="0.25">
      <c r="B64" s="5"/>
      <c r="C64" s="64">
        <v>6060807</v>
      </c>
      <c r="D64" s="54" t="s">
        <v>61</v>
      </c>
      <c r="E64" s="41" t="s">
        <v>11</v>
      </c>
      <c r="F64" s="9">
        <v>865.62</v>
      </c>
      <c r="G64" s="66">
        <v>426.43</v>
      </c>
      <c r="H64" s="11">
        <v>12</v>
      </c>
      <c r="I64" s="63">
        <v>1</v>
      </c>
      <c r="J64" s="11">
        <v>1</v>
      </c>
      <c r="K64" s="12">
        <f t="shared" si="0"/>
        <v>2.0299228478296554</v>
      </c>
    </row>
    <row r="65" spans="2:11" ht="24" customHeight="1" thickBot="1" x14ac:dyDescent="0.25">
      <c r="B65" s="5"/>
      <c r="C65" s="67">
        <v>6060808</v>
      </c>
      <c r="D65" s="68" t="s">
        <v>62</v>
      </c>
      <c r="E65" s="41" t="s">
        <v>11</v>
      </c>
      <c r="F65" s="9">
        <v>3490.8</v>
      </c>
      <c r="G65" s="69">
        <v>554.84</v>
      </c>
      <c r="H65" s="11">
        <v>8</v>
      </c>
      <c r="I65" s="63" t="s">
        <v>123</v>
      </c>
      <c r="J65" s="11">
        <v>1</v>
      </c>
      <c r="K65" s="12">
        <f t="shared" si="0"/>
        <v>6.2915435080383535</v>
      </c>
    </row>
    <row r="66" spans="2:11" ht="21.75" customHeight="1" thickBot="1" x14ac:dyDescent="0.25">
      <c r="B66" s="5"/>
      <c r="C66" s="67">
        <v>6060816</v>
      </c>
      <c r="D66" s="54" t="s">
        <v>63</v>
      </c>
      <c r="E66" s="41" t="s">
        <v>11</v>
      </c>
      <c r="F66" s="9">
        <v>589.91999999999996</v>
      </c>
      <c r="G66" s="69">
        <v>201.77</v>
      </c>
      <c r="H66" s="11">
        <v>3</v>
      </c>
      <c r="I66" s="63" t="s">
        <v>123</v>
      </c>
      <c r="J66" s="11">
        <v>1</v>
      </c>
      <c r="K66" s="12">
        <f t="shared" si="0"/>
        <v>2.9237250334539322</v>
      </c>
    </row>
    <row r="67" spans="2:11" ht="27" customHeight="1" thickBot="1" x14ac:dyDescent="0.25">
      <c r="B67" s="5"/>
      <c r="C67" s="70"/>
      <c r="D67" s="71"/>
      <c r="E67" s="41"/>
      <c r="F67" s="9"/>
      <c r="G67" s="72"/>
      <c r="H67" s="11"/>
      <c r="I67" s="11"/>
      <c r="J67" s="63"/>
      <c r="K67" s="12"/>
    </row>
    <row r="68" spans="2:11" ht="24" customHeight="1" thickBot="1" x14ac:dyDescent="0.25">
      <c r="B68" s="181" t="s">
        <v>64</v>
      </c>
      <c r="C68" s="182"/>
      <c r="D68" s="182"/>
      <c r="E68" s="182"/>
      <c r="F68" s="182"/>
      <c r="G68" s="183"/>
      <c r="H68" s="183"/>
      <c r="I68" s="183"/>
      <c r="J68" s="183"/>
      <c r="K68" s="184"/>
    </row>
    <row r="69" spans="2:11" ht="19.5" customHeight="1" thickBot="1" x14ac:dyDescent="0.25">
      <c r="B69" s="73"/>
      <c r="C69" s="74">
        <v>6060704</v>
      </c>
      <c r="D69" s="75" t="s">
        <v>65</v>
      </c>
      <c r="E69" s="41" t="s">
        <v>11</v>
      </c>
      <c r="F69" s="9">
        <v>314.23</v>
      </c>
      <c r="G69" s="76">
        <v>200.02</v>
      </c>
      <c r="H69" s="63">
        <v>4</v>
      </c>
      <c r="I69" s="63">
        <v>1</v>
      </c>
      <c r="J69" s="63" t="s">
        <v>123</v>
      </c>
      <c r="K69" s="12">
        <f t="shared" si="0"/>
        <v>1.570992900709929</v>
      </c>
    </row>
    <row r="70" spans="2:11" ht="20.25" customHeight="1" thickBot="1" x14ac:dyDescent="0.25">
      <c r="B70" s="73"/>
      <c r="C70" s="77">
        <v>6060703</v>
      </c>
      <c r="D70" s="78" t="s">
        <v>66</v>
      </c>
      <c r="E70" s="41" t="s">
        <v>11</v>
      </c>
      <c r="F70" s="9">
        <v>589.91999999999996</v>
      </c>
      <c r="G70" s="79">
        <v>232.1</v>
      </c>
      <c r="H70" s="63">
        <v>6</v>
      </c>
      <c r="I70" s="63" t="s">
        <v>123</v>
      </c>
      <c r="J70" s="63">
        <v>1</v>
      </c>
      <c r="K70" s="12">
        <f t="shared" si="0"/>
        <v>2.5416630762602326</v>
      </c>
    </row>
    <row r="71" spans="2:11" ht="21" customHeight="1" thickBot="1" x14ac:dyDescent="0.25">
      <c r="B71" s="73"/>
      <c r="C71" s="80">
        <v>6060711</v>
      </c>
      <c r="D71" s="81" t="s">
        <v>67</v>
      </c>
      <c r="E71" s="41" t="s">
        <v>11</v>
      </c>
      <c r="F71" s="9">
        <v>314.12</v>
      </c>
      <c r="G71" s="82">
        <v>5.1100000000000003</v>
      </c>
      <c r="H71" s="63">
        <v>4</v>
      </c>
      <c r="I71" s="63">
        <v>1</v>
      </c>
      <c r="J71" s="63" t="s">
        <v>123</v>
      </c>
      <c r="K71" s="12">
        <f t="shared" si="0"/>
        <v>61.471624266144808</v>
      </c>
    </row>
    <row r="72" spans="2:11" ht="30.75" thickBot="1" x14ac:dyDescent="0.25">
      <c r="B72" s="73"/>
      <c r="C72" s="83">
        <v>6060705</v>
      </c>
      <c r="D72" s="84" t="s">
        <v>136</v>
      </c>
      <c r="E72" s="41" t="s">
        <v>11</v>
      </c>
      <c r="F72" s="9">
        <v>862.66</v>
      </c>
      <c r="G72" s="85">
        <v>328.54</v>
      </c>
      <c r="H72" s="63">
        <v>8</v>
      </c>
      <c r="I72" s="63" t="s">
        <v>123</v>
      </c>
      <c r="J72" s="63">
        <v>1</v>
      </c>
      <c r="K72" s="12">
        <f t="shared" si="0"/>
        <v>2.6257381140804772</v>
      </c>
    </row>
    <row r="73" spans="2:11" ht="34.5" customHeight="1" thickBot="1" x14ac:dyDescent="0.25">
      <c r="B73" s="73"/>
      <c r="C73" s="86">
        <v>6060710</v>
      </c>
      <c r="D73" s="87" t="s">
        <v>68</v>
      </c>
      <c r="E73" s="41" t="s">
        <v>11</v>
      </c>
      <c r="F73" s="9">
        <v>559.96</v>
      </c>
      <c r="G73" s="88">
        <v>328.54</v>
      </c>
      <c r="H73" s="63">
        <v>5</v>
      </c>
      <c r="I73" s="63">
        <v>1</v>
      </c>
      <c r="J73" s="63" t="s">
        <v>123</v>
      </c>
      <c r="K73" s="12">
        <f t="shared" si="0"/>
        <v>1.7043891154806112</v>
      </c>
    </row>
    <row r="74" spans="2:11" ht="24" customHeight="1" thickBot="1" x14ac:dyDescent="0.25">
      <c r="B74" s="181" t="s">
        <v>69</v>
      </c>
      <c r="C74" s="182"/>
      <c r="D74" s="182"/>
      <c r="E74" s="182"/>
      <c r="F74" s="182"/>
      <c r="G74" s="183"/>
      <c r="H74" s="183"/>
      <c r="I74" s="183"/>
      <c r="J74" s="183"/>
      <c r="K74" s="184"/>
    </row>
    <row r="75" spans="2:11" ht="30.75" thickBot="1" x14ac:dyDescent="0.25">
      <c r="B75" s="89"/>
      <c r="C75" s="90">
        <v>6061403</v>
      </c>
      <c r="D75" s="91" t="s">
        <v>70</v>
      </c>
      <c r="E75" s="41" t="s">
        <v>11</v>
      </c>
      <c r="F75" s="9">
        <v>907.15</v>
      </c>
      <c r="G75" s="92">
        <v>667.18</v>
      </c>
      <c r="H75" s="93">
        <v>8</v>
      </c>
      <c r="I75" s="93" t="s">
        <v>123</v>
      </c>
      <c r="J75" s="93">
        <v>1</v>
      </c>
      <c r="K75" s="12">
        <f t="shared" si="0"/>
        <v>1.3596780479031148</v>
      </c>
    </row>
    <row r="76" spans="2:11" ht="16.5" thickBot="1" x14ac:dyDescent="0.25">
      <c r="B76" s="89"/>
      <c r="C76" s="90">
        <v>6061404</v>
      </c>
      <c r="D76" s="91" t="s">
        <v>71</v>
      </c>
      <c r="E76" s="41" t="s">
        <v>11</v>
      </c>
      <c r="F76" s="9">
        <v>961.31</v>
      </c>
      <c r="G76" s="92">
        <v>699.27</v>
      </c>
      <c r="H76" s="93">
        <v>8</v>
      </c>
      <c r="I76" s="93" t="s">
        <v>123</v>
      </c>
      <c r="J76" s="93">
        <v>1</v>
      </c>
      <c r="K76" s="12">
        <f t="shared" si="0"/>
        <v>1.3747336508072705</v>
      </c>
    </row>
    <row r="77" spans="2:11" ht="16.5" thickBot="1" x14ac:dyDescent="0.25">
      <c r="B77" s="89"/>
      <c r="C77" s="90">
        <v>6061405</v>
      </c>
      <c r="D77" s="91" t="s">
        <v>72</v>
      </c>
      <c r="E77" s="41" t="s">
        <v>11</v>
      </c>
      <c r="F77" s="9">
        <v>628.54999999999995</v>
      </c>
      <c r="G77" s="92">
        <v>314.08</v>
      </c>
      <c r="H77" s="93"/>
      <c r="I77" s="93"/>
      <c r="J77" s="93"/>
      <c r="K77" s="12">
        <f t="shared" ref="K77:K124" si="1">F77/G77</f>
        <v>2.0012417218543046</v>
      </c>
    </row>
    <row r="78" spans="2:11" ht="16.5" thickBot="1" x14ac:dyDescent="0.25">
      <c r="B78" s="89"/>
      <c r="C78" s="90">
        <v>6061406</v>
      </c>
      <c r="D78" s="91" t="s">
        <v>71</v>
      </c>
      <c r="E78" s="41" t="s">
        <v>11</v>
      </c>
      <c r="F78" s="9">
        <v>825.22</v>
      </c>
      <c r="G78" s="92">
        <v>330.14</v>
      </c>
      <c r="H78" s="93"/>
      <c r="I78" s="93"/>
      <c r="J78" s="93"/>
      <c r="K78" s="12">
        <f t="shared" si="1"/>
        <v>2.4996062276609923</v>
      </c>
    </row>
    <row r="79" spans="2:11" ht="16.5" thickBot="1" x14ac:dyDescent="0.25">
      <c r="B79" s="89"/>
      <c r="C79" s="90">
        <v>6061409</v>
      </c>
      <c r="D79" s="91" t="s">
        <v>73</v>
      </c>
      <c r="E79" s="41" t="s">
        <v>74</v>
      </c>
      <c r="F79" s="9">
        <v>530.21</v>
      </c>
      <c r="G79" s="92">
        <v>282</v>
      </c>
      <c r="H79" s="93"/>
      <c r="I79" s="93"/>
      <c r="J79" s="93"/>
      <c r="K79" s="12">
        <f t="shared" si="1"/>
        <v>1.8801773049645392</v>
      </c>
    </row>
    <row r="80" spans="2:11" ht="30.75" thickBot="1" x14ac:dyDescent="0.25">
      <c r="B80" s="89"/>
      <c r="C80" s="90">
        <v>6061411</v>
      </c>
      <c r="D80" s="91" t="s">
        <v>75</v>
      </c>
      <c r="E80" s="41" t="s">
        <v>11</v>
      </c>
      <c r="F80" s="9">
        <v>816.02</v>
      </c>
      <c r="G80" s="92">
        <v>346.17</v>
      </c>
      <c r="H80" s="93">
        <v>12</v>
      </c>
      <c r="I80" s="93" t="s">
        <v>123</v>
      </c>
      <c r="J80" s="93">
        <v>1</v>
      </c>
      <c r="K80" s="12">
        <f t="shared" si="1"/>
        <v>2.3572811046595601</v>
      </c>
    </row>
    <row r="81" spans="2:11" ht="30.75" thickBot="1" x14ac:dyDescent="0.25">
      <c r="B81" s="89"/>
      <c r="C81" s="94">
        <v>6061412</v>
      </c>
      <c r="D81" s="95" t="s">
        <v>76</v>
      </c>
      <c r="E81" s="41" t="s">
        <v>11</v>
      </c>
      <c r="F81" s="9">
        <v>937.58</v>
      </c>
      <c r="G81" s="96">
        <v>362.26</v>
      </c>
      <c r="H81" s="93">
        <v>8</v>
      </c>
      <c r="I81" s="93" t="s">
        <v>123</v>
      </c>
      <c r="J81" s="93">
        <v>1</v>
      </c>
      <c r="K81" s="12">
        <f t="shared" si="1"/>
        <v>2.5881411141169326</v>
      </c>
    </row>
    <row r="82" spans="2:11" ht="16.5" thickBot="1" x14ac:dyDescent="0.25">
      <c r="B82" s="89"/>
      <c r="C82" s="94">
        <v>6061415</v>
      </c>
      <c r="D82" s="95" t="s">
        <v>77</v>
      </c>
      <c r="E82" s="41" t="s">
        <v>11</v>
      </c>
      <c r="F82" s="9">
        <v>628.54999999999995</v>
      </c>
      <c r="G82" s="96">
        <v>198.52</v>
      </c>
      <c r="H82" s="93">
        <v>12</v>
      </c>
      <c r="I82" s="93" t="s">
        <v>123</v>
      </c>
      <c r="J82" s="93">
        <v>1</v>
      </c>
      <c r="K82" s="12">
        <f t="shared" si="1"/>
        <v>3.1661797300020145</v>
      </c>
    </row>
    <row r="83" spans="2:11" ht="21" customHeight="1" thickBot="1" x14ac:dyDescent="0.25">
      <c r="B83" s="89"/>
      <c r="C83" s="97">
        <v>6061416</v>
      </c>
      <c r="D83" s="98" t="s">
        <v>78</v>
      </c>
      <c r="E83" s="41" t="s">
        <v>11</v>
      </c>
      <c r="F83" s="9">
        <v>787.74</v>
      </c>
      <c r="G83" s="99">
        <v>208.2</v>
      </c>
      <c r="H83" s="93">
        <v>6</v>
      </c>
      <c r="I83" s="93">
        <v>1</v>
      </c>
      <c r="J83" s="93" t="s">
        <v>123</v>
      </c>
      <c r="K83" s="12">
        <f t="shared" si="1"/>
        <v>3.7835734870317004</v>
      </c>
    </row>
    <row r="84" spans="2:11" ht="22.5" customHeight="1" thickBot="1" x14ac:dyDescent="0.25">
      <c r="B84" s="89"/>
      <c r="C84" s="100">
        <v>6061417</v>
      </c>
      <c r="D84" s="101" t="s">
        <v>79</v>
      </c>
      <c r="E84" s="41" t="s">
        <v>11</v>
      </c>
      <c r="F84" s="9">
        <v>862.66</v>
      </c>
      <c r="G84" s="99">
        <v>298.06</v>
      </c>
      <c r="H84" s="93">
        <v>8</v>
      </c>
      <c r="I84" s="93">
        <v>1</v>
      </c>
      <c r="J84" s="93" t="s">
        <v>123</v>
      </c>
      <c r="K84" s="12">
        <f t="shared" si="1"/>
        <v>2.8942494799704757</v>
      </c>
    </row>
    <row r="85" spans="2:11" ht="22.5" customHeight="1" thickBot="1" x14ac:dyDescent="0.25">
      <c r="B85" s="89"/>
      <c r="C85" s="100">
        <v>6061418</v>
      </c>
      <c r="D85" s="101" t="s">
        <v>80</v>
      </c>
      <c r="E85" s="41" t="s">
        <v>11</v>
      </c>
      <c r="F85" s="9">
        <v>787.74</v>
      </c>
      <c r="G85" s="99">
        <v>233.86</v>
      </c>
      <c r="H85" s="93">
        <v>8</v>
      </c>
      <c r="I85" s="93" t="s">
        <v>123</v>
      </c>
      <c r="J85" s="93">
        <v>1</v>
      </c>
      <c r="K85" s="12">
        <f t="shared" si="1"/>
        <v>3.3684255537501069</v>
      </c>
    </row>
    <row r="86" spans="2:11" ht="22.5" customHeight="1" thickBot="1" x14ac:dyDescent="0.25">
      <c r="B86" s="89"/>
      <c r="C86" s="100">
        <v>6061419</v>
      </c>
      <c r="D86" s="101" t="s">
        <v>81</v>
      </c>
      <c r="E86" s="41" t="s">
        <v>11</v>
      </c>
      <c r="F86" s="9">
        <v>825.2</v>
      </c>
      <c r="G86" s="99">
        <v>265.98</v>
      </c>
      <c r="H86" s="93">
        <v>6</v>
      </c>
      <c r="I86" s="93" t="s">
        <v>123</v>
      </c>
      <c r="J86" s="93">
        <v>1</v>
      </c>
      <c r="K86" s="12">
        <f t="shared" si="1"/>
        <v>3.1024889089405217</v>
      </c>
    </row>
    <row r="87" spans="2:11" ht="28.5" customHeight="1" thickBot="1" x14ac:dyDescent="0.25">
      <c r="B87" s="89"/>
      <c r="C87" s="100">
        <v>6061420</v>
      </c>
      <c r="D87" s="101" t="s">
        <v>82</v>
      </c>
      <c r="E87" s="41" t="s">
        <v>11</v>
      </c>
      <c r="F87" s="9">
        <v>907.61</v>
      </c>
      <c r="G87" s="99">
        <v>323.76</v>
      </c>
      <c r="H87" s="93">
        <v>6</v>
      </c>
      <c r="I87" s="93" t="s">
        <v>123</v>
      </c>
      <c r="J87" s="93">
        <v>1</v>
      </c>
      <c r="K87" s="12">
        <f t="shared" si="1"/>
        <v>2.8033419817148508</v>
      </c>
    </row>
    <row r="88" spans="2:11" ht="22.5" customHeight="1" thickBot="1" x14ac:dyDescent="0.25">
      <c r="B88" s="89"/>
      <c r="C88" s="100">
        <v>6061430</v>
      </c>
      <c r="D88" s="102" t="s">
        <v>83</v>
      </c>
      <c r="E88" s="41" t="s">
        <v>11</v>
      </c>
      <c r="F88" s="9">
        <v>579.38</v>
      </c>
      <c r="G88" s="103">
        <v>294.85000000000002</v>
      </c>
      <c r="H88" s="93">
        <v>6</v>
      </c>
      <c r="I88" s="93" t="s">
        <v>123</v>
      </c>
      <c r="J88" s="93">
        <v>1</v>
      </c>
      <c r="K88" s="12">
        <f t="shared" si="1"/>
        <v>1.9649991521112429</v>
      </c>
    </row>
    <row r="89" spans="2:11" ht="22.5" customHeight="1" thickBot="1" x14ac:dyDescent="0.25">
      <c r="B89" s="89"/>
      <c r="C89" s="104">
        <v>6061434</v>
      </c>
      <c r="D89" s="105" t="s">
        <v>84</v>
      </c>
      <c r="E89" s="41" t="s">
        <v>11</v>
      </c>
      <c r="F89" s="9">
        <v>1761.7</v>
      </c>
      <c r="G89" s="103">
        <v>811.61</v>
      </c>
      <c r="H89" s="93">
        <v>24</v>
      </c>
      <c r="I89" s="93" t="s">
        <v>123</v>
      </c>
      <c r="J89" s="93">
        <v>1</v>
      </c>
      <c r="K89" s="12">
        <f t="shared" si="1"/>
        <v>2.1706238217863261</v>
      </c>
    </row>
    <row r="90" spans="2:11" ht="24" customHeight="1" thickBot="1" x14ac:dyDescent="0.25">
      <c r="B90" s="181" t="s">
        <v>85</v>
      </c>
      <c r="C90" s="182"/>
      <c r="D90" s="182"/>
      <c r="E90" s="182"/>
      <c r="F90" s="182"/>
      <c r="G90" s="183"/>
      <c r="H90" s="183"/>
      <c r="I90" s="183"/>
      <c r="J90" s="183"/>
      <c r="K90" s="184"/>
    </row>
    <row r="91" spans="2:11" ht="18.75" thickBot="1" x14ac:dyDescent="0.25">
      <c r="B91" s="106"/>
      <c r="C91" s="107">
        <v>6060501</v>
      </c>
      <c r="D91" s="108" t="s">
        <v>137</v>
      </c>
      <c r="E91" s="41" t="s">
        <v>11</v>
      </c>
      <c r="F91" s="23">
        <v>628.99</v>
      </c>
      <c r="G91" s="109">
        <v>296.31</v>
      </c>
      <c r="H91" s="110">
        <v>7</v>
      </c>
      <c r="I91" s="110">
        <v>1</v>
      </c>
      <c r="J91" s="110">
        <v>1</v>
      </c>
      <c r="K91" s="12">
        <f t="shared" si="1"/>
        <v>2.1227430731328676</v>
      </c>
    </row>
    <row r="92" spans="2:11" ht="16.5" thickBot="1" x14ac:dyDescent="0.25">
      <c r="B92" s="106"/>
      <c r="C92" s="107">
        <v>6060502</v>
      </c>
      <c r="D92" s="108" t="s">
        <v>86</v>
      </c>
      <c r="E92" s="41" t="s">
        <v>11</v>
      </c>
      <c r="F92" s="23">
        <v>747.08</v>
      </c>
      <c r="G92" s="109">
        <v>328.39</v>
      </c>
      <c r="H92" s="110"/>
      <c r="I92" s="110"/>
      <c r="J92" s="110"/>
      <c r="K92" s="12">
        <f t="shared" si="1"/>
        <v>2.2749779225920403</v>
      </c>
    </row>
    <row r="93" spans="2:11" ht="16.5" thickBot="1" x14ac:dyDescent="0.25">
      <c r="B93" s="106"/>
      <c r="C93" s="107">
        <v>6060503</v>
      </c>
      <c r="D93" s="108" t="s">
        <v>87</v>
      </c>
      <c r="E93" s="41" t="s">
        <v>74</v>
      </c>
      <c r="F93" s="23">
        <v>865.18</v>
      </c>
      <c r="G93" s="109">
        <v>360.51</v>
      </c>
      <c r="H93" s="110"/>
      <c r="I93" s="110"/>
      <c r="J93" s="110"/>
      <c r="K93" s="12">
        <f t="shared" si="1"/>
        <v>2.3998779506809798</v>
      </c>
    </row>
    <row r="94" spans="2:11" ht="16.5" thickBot="1" x14ac:dyDescent="0.25">
      <c r="B94" s="106"/>
      <c r="C94" s="107">
        <v>6060401</v>
      </c>
      <c r="D94" s="108" t="s">
        <v>88</v>
      </c>
      <c r="E94" s="41" t="s">
        <v>11</v>
      </c>
      <c r="F94" s="23">
        <v>865.62</v>
      </c>
      <c r="G94" s="109">
        <v>296.42</v>
      </c>
      <c r="H94" s="110"/>
      <c r="I94" s="110"/>
      <c r="J94" s="110"/>
      <c r="K94" s="12">
        <f t="shared" si="1"/>
        <v>2.9202482963362795</v>
      </c>
    </row>
    <row r="95" spans="2:11" ht="16.5" thickBot="1" x14ac:dyDescent="0.25">
      <c r="B95" s="106"/>
      <c r="C95" s="111">
        <v>6060402</v>
      </c>
      <c r="D95" s="108" t="s">
        <v>89</v>
      </c>
      <c r="E95" s="41" t="s">
        <v>11</v>
      </c>
      <c r="F95" s="23">
        <v>934.54</v>
      </c>
      <c r="G95" s="112">
        <v>328.54</v>
      </c>
      <c r="H95" s="113">
        <v>10</v>
      </c>
      <c r="I95" s="110">
        <v>1</v>
      </c>
      <c r="J95" s="110">
        <v>1</v>
      </c>
      <c r="K95" s="12">
        <f t="shared" si="1"/>
        <v>2.8445242588421498</v>
      </c>
    </row>
    <row r="96" spans="2:11" ht="16.5" thickBot="1" x14ac:dyDescent="0.25">
      <c r="B96" s="106"/>
      <c r="C96" s="114">
        <v>6060403</v>
      </c>
      <c r="D96" s="108" t="s">
        <v>90</v>
      </c>
      <c r="E96" s="41" t="s">
        <v>11</v>
      </c>
      <c r="F96" s="23">
        <v>747.08</v>
      </c>
      <c r="G96" s="115">
        <v>296.42</v>
      </c>
      <c r="H96" s="113">
        <v>12</v>
      </c>
      <c r="I96" s="116">
        <v>1</v>
      </c>
      <c r="J96" s="117">
        <v>1</v>
      </c>
      <c r="K96" s="12">
        <f t="shared" si="1"/>
        <v>2.5203427568989945</v>
      </c>
    </row>
    <row r="97" spans="2:11" ht="16.5" thickBot="1" x14ac:dyDescent="0.25">
      <c r="B97" s="106"/>
      <c r="C97" s="118">
        <v>6060404</v>
      </c>
      <c r="D97" s="108" t="s">
        <v>91</v>
      </c>
      <c r="E97" s="41" t="s">
        <v>11</v>
      </c>
      <c r="F97" s="23">
        <v>845.42</v>
      </c>
      <c r="G97" s="119">
        <v>312.48</v>
      </c>
      <c r="H97" s="113">
        <v>12</v>
      </c>
      <c r="I97" s="110">
        <v>1</v>
      </c>
      <c r="J97" s="110">
        <v>1</v>
      </c>
      <c r="K97" s="12">
        <f t="shared" si="1"/>
        <v>2.7055171530977979</v>
      </c>
    </row>
    <row r="98" spans="2:11" ht="16.5" thickBot="1" x14ac:dyDescent="0.25">
      <c r="B98" s="106"/>
      <c r="C98" s="120">
        <v>6060405</v>
      </c>
      <c r="D98" s="108" t="s">
        <v>92</v>
      </c>
      <c r="E98" s="41" t="s">
        <v>11</v>
      </c>
      <c r="F98" s="23">
        <v>934.54</v>
      </c>
      <c r="G98" s="121">
        <v>328.54</v>
      </c>
      <c r="H98" s="113">
        <v>16</v>
      </c>
      <c r="I98" s="110">
        <v>2</v>
      </c>
      <c r="J98" s="110">
        <v>1</v>
      </c>
      <c r="K98" s="12">
        <f t="shared" si="1"/>
        <v>2.8445242588421498</v>
      </c>
    </row>
    <row r="99" spans="2:11" ht="16.5" thickBot="1" x14ac:dyDescent="0.25">
      <c r="B99" s="106"/>
      <c r="C99" s="122">
        <v>6060406</v>
      </c>
      <c r="D99" s="123" t="s">
        <v>93</v>
      </c>
      <c r="E99" s="41" t="s">
        <v>11</v>
      </c>
      <c r="F99" s="23">
        <v>983.27</v>
      </c>
      <c r="G99" s="124">
        <v>344.6</v>
      </c>
      <c r="H99" s="113">
        <v>18</v>
      </c>
      <c r="I99" s="110">
        <v>3</v>
      </c>
      <c r="J99" s="110">
        <v>1</v>
      </c>
      <c r="K99" s="12">
        <f t="shared" si="1"/>
        <v>2.853366221706326</v>
      </c>
    </row>
    <row r="100" spans="2:11" ht="30.75" thickBot="1" x14ac:dyDescent="0.25">
      <c r="B100" s="106"/>
      <c r="C100" s="125">
        <v>6060407</v>
      </c>
      <c r="D100" s="123" t="s">
        <v>94</v>
      </c>
      <c r="E100" s="41" t="s">
        <v>11</v>
      </c>
      <c r="F100" s="23">
        <v>747.08</v>
      </c>
      <c r="G100" s="126">
        <v>296.42</v>
      </c>
      <c r="H100" s="11">
        <v>24</v>
      </c>
      <c r="I100" s="110">
        <v>3</v>
      </c>
      <c r="J100" s="110">
        <v>1</v>
      </c>
      <c r="K100" s="12">
        <f t="shared" si="1"/>
        <v>2.5203427568989945</v>
      </c>
    </row>
    <row r="101" spans="2:11" ht="16.5" thickBot="1" x14ac:dyDescent="0.25">
      <c r="B101" s="106"/>
      <c r="C101" s="127">
        <v>6060409</v>
      </c>
      <c r="D101" s="123" t="s">
        <v>95</v>
      </c>
      <c r="E101" s="41" t="s">
        <v>11</v>
      </c>
      <c r="F101" s="23">
        <v>914.16</v>
      </c>
      <c r="G101" s="128">
        <v>617.42999999999995</v>
      </c>
      <c r="H101" s="113">
        <v>28</v>
      </c>
      <c r="I101" s="110">
        <v>3</v>
      </c>
      <c r="J101" s="110">
        <v>1</v>
      </c>
      <c r="K101" s="12">
        <f t="shared" si="1"/>
        <v>1.4805888926679949</v>
      </c>
    </row>
    <row r="102" spans="2:11" ht="16.5" thickBot="1" x14ac:dyDescent="0.25">
      <c r="B102" s="106"/>
      <c r="C102" s="129">
        <v>6060410</v>
      </c>
      <c r="D102" s="108" t="s">
        <v>96</v>
      </c>
      <c r="E102" s="41" t="s">
        <v>11</v>
      </c>
      <c r="F102" s="23">
        <v>1003.47</v>
      </c>
      <c r="G102" s="130">
        <v>521.26</v>
      </c>
      <c r="H102" s="113">
        <v>20</v>
      </c>
      <c r="I102" s="110">
        <v>1</v>
      </c>
      <c r="J102" s="110">
        <v>1</v>
      </c>
      <c r="K102" s="12">
        <f t="shared" si="1"/>
        <v>1.9250853700648429</v>
      </c>
    </row>
    <row r="103" spans="2:11" ht="16.5" thickBot="1" x14ac:dyDescent="0.25">
      <c r="B103" s="106"/>
      <c r="C103" s="131">
        <v>6060412</v>
      </c>
      <c r="D103" s="108" t="s">
        <v>97</v>
      </c>
      <c r="E103" s="41" t="s">
        <v>11</v>
      </c>
      <c r="F103" s="23">
        <v>1101.3599999999999</v>
      </c>
      <c r="G103" s="132">
        <v>681.6</v>
      </c>
      <c r="H103" s="11">
        <v>24</v>
      </c>
      <c r="I103" s="110">
        <v>1</v>
      </c>
      <c r="J103" s="110">
        <v>1</v>
      </c>
      <c r="K103" s="12">
        <f t="shared" si="1"/>
        <v>1.6158450704225351</v>
      </c>
    </row>
    <row r="104" spans="2:11" ht="18.75" customHeight="1" thickBot="1" x14ac:dyDescent="0.25">
      <c r="B104" s="106"/>
      <c r="C104" s="133" t="s">
        <v>129</v>
      </c>
      <c r="D104" s="108" t="s">
        <v>98</v>
      </c>
      <c r="E104" s="41" t="s">
        <v>11</v>
      </c>
      <c r="F104" s="23">
        <v>974.07</v>
      </c>
      <c r="G104" s="134">
        <v>280.36</v>
      </c>
      <c r="H104" s="11">
        <v>8</v>
      </c>
      <c r="I104" s="110" t="s">
        <v>123</v>
      </c>
      <c r="J104" s="110">
        <v>1</v>
      </c>
      <c r="K104" s="12">
        <f t="shared" si="1"/>
        <v>3.4743544014838066</v>
      </c>
    </row>
    <row r="105" spans="2:11" ht="23.25" customHeight="1" thickBot="1" x14ac:dyDescent="0.3">
      <c r="B105" s="106"/>
      <c r="C105" s="135">
        <v>6060415</v>
      </c>
      <c r="D105" s="108" t="s">
        <v>99</v>
      </c>
      <c r="E105" s="41" t="s">
        <v>11</v>
      </c>
      <c r="F105" s="23">
        <v>1455.64</v>
      </c>
      <c r="G105" s="136">
        <v>585.30999999999995</v>
      </c>
      <c r="H105" s="137" t="s">
        <v>130</v>
      </c>
      <c r="I105" s="110" t="s">
        <v>123</v>
      </c>
      <c r="J105" s="138">
        <v>1</v>
      </c>
      <c r="K105" s="12">
        <f t="shared" si="1"/>
        <v>2.4869556303497298</v>
      </c>
    </row>
    <row r="106" spans="2:11" ht="21" customHeight="1" thickBot="1" x14ac:dyDescent="0.3">
      <c r="B106" s="106"/>
      <c r="C106" s="135">
        <v>6060416</v>
      </c>
      <c r="D106" s="139" t="s">
        <v>100</v>
      </c>
      <c r="E106" s="41" t="s">
        <v>11</v>
      </c>
      <c r="F106" s="23">
        <v>628.54999999999995</v>
      </c>
      <c r="G106" s="140">
        <v>264.33</v>
      </c>
      <c r="H106" s="137" t="s">
        <v>130</v>
      </c>
      <c r="I106" s="110" t="s">
        <v>123</v>
      </c>
      <c r="J106" s="138">
        <v>1</v>
      </c>
      <c r="K106" s="12">
        <f t="shared" si="1"/>
        <v>2.377898838572996</v>
      </c>
    </row>
    <row r="107" spans="2:11" ht="21" customHeight="1" thickBot="1" x14ac:dyDescent="0.3">
      <c r="B107" s="106"/>
      <c r="C107" s="141">
        <v>6060417</v>
      </c>
      <c r="D107" s="139" t="s">
        <v>101</v>
      </c>
      <c r="E107" s="41" t="s">
        <v>11</v>
      </c>
      <c r="F107" s="23">
        <v>747.08</v>
      </c>
      <c r="G107" s="142">
        <v>312.48</v>
      </c>
      <c r="H107" s="143">
        <v>5</v>
      </c>
      <c r="I107" s="110" t="s">
        <v>123</v>
      </c>
      <c r="J107" s="138">
        <v>1</v>
      </c>
      <c r="K107" s="12">
        <f t="shared" si="1"/>
        <v>2.3908090117767538</v>
      </c>
    </row>
    <row r="108" spans="2:11" ht="16.5" thickBot="1" x14ac:dyDescent="0.3">
      <c r="B108" s="106"/>
      <c r="C108" s="141">
        <v>6060418</v>
      </c>
      <c r="D108" s="139" t="s">
        <v>102</v>
      </c>
      <c r="E108" s="41" t="s">
        <v>11</v>
      </c>
      <c r="F108" s="23">
        <v>1308.5899999999999</v>
      </c>
      <c r="G108" s="142">
        <v>521.11</v>
      </c>
      <c r="H108" s="143">
        <v>5</v>
      </c>
      <c r="I108" s="110" t="s">
        <v>123</v>
      </c>
      <c r="J108" s="138">
        <v>1</v>
      </c>
      <c r="K108" s="12">
        <f t="shared" si="1"/>
        <v>2.5111588724069773</v>
      </c>
    </row>
    <row r="109" spans="2:11" ht="20.25" customHeight="1" thickBot="1" x14ac:dyDescent="0.3">
      <c r="B109" s="106"/>
      <c r="C109" s="144">
        <v>6060419</v>
      </c>
      <c r="D109" s="139" t="s">
        <v>103</v>
      </c>
      <c r="E109" s="41" t="s">
        <v>11</v>
      </c>
      <c r="F109" s="23">
        <v>1711.13</v>
      </c>
      <c r="G109" s="145">
        <v>617.42999999999995</v>
      </c>
      <c r="H109" s="143">
        <v>5</v>
      </c>
      <c r="I109" s="110" t="s">
        <v>123</v>
      </c>
      <c r="J109" s="138">
        <v>1</v>
      </c>
      <c r="K109" s="12">
        <f t="shared" si="1"/>
        <v>2.7713748927003876</v>
      </c>
    </row>
    <row r="110" spans="2:11" ht="22.5" customHeight="1" thickBot="1" x14ac:dyDescent="0.3">
      <c r="B110" s="106"/>
      <c r="C110" s="146">
        <v>6060420</v>
      </c>
      <c r="D110" s="139" t="s">
        <v>104</v>
      </c>
      <c r="E110" s="41" t="s">
        <v>11</v>
      </c>
      <c r="F110" s="23">
        <v>1907.81</v>
      </c>
      <c r="G110" s="147">
        <v>858.15</v>
      </c>
      <c r="H110" s="11">
        <v>5</v>
      </c>
      <c r="I110" s="110" t="s">
        <v>123</v>
      </c>
      <c r="J110" s="138">
        <v>1</v>
      </c>
      <c r="K110" s="12">
        <f t="shared" si="1"/>
        <v>2.2231661131503815</v>
      </c>
    </row>
    <row r="111" spans="2:11" ht="28.5" customHeight="1" thickBot="1" x14ac:dyDescent="0.25">
      <c r="B111" s="106"/>
      <c r="C111" s="148">
        <v>6060421</v>
      </c>
      <c r="D111" s="139" t="s">
        <v>105</v>
      </c>
      <c r="E111" s="41" t="s">
        <v>11</v>
      </c>
      <c r="F111" s="23">
        <v>1455.64</v>
      </c>
      <c r="G111" s="149">
        <v>842.09</v>
      </c>
      <c r="H111" s="11">
        <v>8</v>
      </c>
      <c r="I111" s="110" t="s">
        <v>123</v>
      </c>
      <c r="J111" s="110">
        <v>1</v>
      </c>
      <c r="K111" s="12">
        <f t="shared" si="1"/>
        <v>1.7286038309444358</v>
      </c>
    </row>
    <row r="112" spans="2:11" ht="30.75" customHeight="1" thickBot="1" x14ac:dyDescent="0.25">
      <c r="B112" s="106"/>
      <c r="C112" s="150">
        <v>6060422</v>
      </c>
      <c r="D112" s="139" t="s">
        <v>106</v>
      </c>
      <c r="E112" s="41" t="s">
        <v>11</v>
      </c>
      <c r="F112" s="23">
        <v>2872.74</v>
      </c>
      <c r="G112" s="140">
        <v>1909.9</v>
      </c>
      <c r="H112" s="11">
        <v>12</v>
      </c>
      <c r="I112" s="110" t="s">
        <v>123</v>
      </c>
      <c r="J112" s="110">
        <v>1</v>
      </c>
      <c r="K112" s="12">
        <f t="shared" si="1"/>
        <v>1.504131106340646</v>
      </c>
    </row>
    <row r="113" spans="2:11" ht="30.75" thickBot="1" x14ac:dyDescent="0.25">
      <c r="B113" s="106"/>
      <c r="C113" s="150">
        <v>6060423</v>
      </c>
      <c r="D113" s="139" t="s">
        <v>107</v>
      </c>
      <c r="E113" s="41" t="s">
        <v>11</v>
      </c>
      <c r="F113" s="23">
        <v>3108.92</v>
      </c>
      <c r="G113" s="145">
        <v>2286.5100000000002</v>
      </c>
      <c r="H113" s="11">
        <v>12</v>
      </c>
      <c r="I113" s="110" t="s">
        <v>123</v>
      </c>
      <c r="J113" s="151">
        <v>1</v>
      </c>
      <c r="K113" s="12">
        <f t="shared" si="1"/>
        <v>1.359679161691836</v>
      </c>
    </row>
    <row r="114" spans="2:11" ht="30.75" thickBot="1" x14ac:dyDescent="0.25">
      <c r="B114" s="106"/>
      <c r="C114" s="152">
        <v>6060424</v>
      </c>
      <c r="D114" s="108" t="s">
        <v>108</v>
      </c>
      <c r="E114" s="41" t="s">
        <v>11</v>
      </c>
      <c r="F114" s="23">
        <v>3345.11</v>
      </c>
      <c r="G114" s="145">
        <v>2639.61</v>
      </c>
      <c r="H114" s="63">
        <v>4</v>
      </c>
      <c r="I114" s="93">
        <v>1</v>
      </c>
      <c r="J114" s="93" t="s">
        <v>123</v>
      </c>
      <c r="K114" s="12">
        <f t="shared" si="1"/>
        <v>1.2672743321930133</v>
      </c>
    </row>
    <row r="115" spans="2:11" ht="30.75" thickBot="1" x14ac:dyDescent="0.25">
      <c r="B115" s="106"/>
      <c r="C115" s="153">
        <v>6060425</v>
      </c>
      <c r="D115" s="108" t="s">
        <v>109</v>
      </c>
      <c r="E115" s="41" t="s">
        <v>11</v>
      </c>
      <c r="F115" s="23">
        <v>3817.48</v>
      </c>
      <c r="G115" s="145">
        <v>3024.79</v>
      </c>
      <c r="H115" s="63">
        <v>4</v>
      </c>
      <c r="I115" s="93">
        <v>2</v>
      </c>
      <c r="J115" s="93" t="s">
        <v>123</v>
      </c>
      <c r="K115" s="12">
        <f t="shared" si="1"/>
        <v>1.2620644738973614</v>
      </c>
    </row>
    <row r="116" spans="2:11" ht="30" customHeight="1" thickBot="1" x14ac:dyDescent="0.25">
      <c r="B116" s="106"/>
      <c r="C116" s="154">
        <v>6060426</v>
      </c>
      <c r="D116" s="155" t="s">
        <v>110</v>
      </c>
      <c r="E116" s="41" t="s">
        <v>11</v>
      </c>
      <c r="F116" s="23">
        <v>4762.21</v>
      </c>
      <c r="G116" s="156">
        <v>3891.41</v>
      </c>
      <c r="H116" s="157">
        <v>8</v>
      </c>
      <c r="I116" s="113">
        <v>1</v>
      </c>
      <c r="J116" s="151">
        <v>1</v>
      </c>
      <c r="K116" s="12">
        <f t="shared" si="1"/>
        <v>1.2237749299097243</v>
      </c>
    </row>
    <row r="117" spans="2:11" ht="30.75" thickBot="1" x14ac:dyDescent="0.25">
      <c r="B117" s="106"/>
      <c r="C117" s="158">
        <v>6060427</v>
      </c>
      <c r="D117" s="139" t="s">
        <v>111</v>
      </c>
      <c r="E117" s="41" t="s">
        <v>11</v>
      </c>
      <c r="F117" s="23">
        <v>1210.25</v>
      </c>
      <c r="G117" s="159">
        <v>681.6</v>
      </c>
      <c r="H117" s="160">
        <v>12</v>
      </c>
      <c r="I117" s="151">
        <v>1</v>
      </c>
      <c r="J117" s="151">
        <v>1</v>
      </c>
      <c r="K117" s="12">
        <f t="shared" si="1"/>
        <v>1.7756015258215962</v>
      </c>
    </row>
    <row r="118" spans="2:11" ht="30.75" thickBot="1" x14ac:dyDescent="0.25">
      <c r="B118" s="106"/>
      <c r="C118" s="133" t="s">
        <v>131</v>
      </c>
      <c r="D118" s="139" t="s">
        <v>112</v>
      </c>
      <c r="E118" s="41" t="s">
        <v>11</v>
      </c>
      <c r="F118" s="23">
        <v>2400.37</v>
      </c>
      <c r="G118" s="159">
        <v>1323.6</v>
      </c>
      <c r="H118" s="160">
        <v>16</v>
      </c>
      <c r="I118" s="151">
        <v>1</v>
      </c>
      <c r="J118" s="151">
        <v>1</v>
      </c>
      <c r="K118" s="12">
        <f t="shared" si="1"/>
        <v>1.8135161680265941</v>
      </c>
    </row>
    <row r="119" spans="2:11" ht="30.75" thickBot="1" x14ac:dyDescent="0.25">
      <c r="B119" s="106"/>
      <c r="C119" s="133" t="s">
        <v>132</v>
      </c>
      <c r="D119" s="139" t="s">
        <v>113</v>
      </c>
      <c r="E119" s="41" t="s">
        <v>11</v>
      </c>
      <c r="F119" s="23">
        <v>2872.74</v>
      </c>
      <c r="G119" s="159">
        <v>1965.53</v>
      </c>
      <c r="H119" s="160"/>
      <c r="I119" s="151"/>
      <c r="J119" s="151"/>
      <c r="K119" s="12">
        <f t="shared" si="1"/>
        <v>1.4615599863650006</v>
      </c>
    </row>
    <row r="120" spans="2:11" ht="30.75" thickBot="1" x14ac:dyDescent="0.25">
      <c r="B120" s="106"/>
      <c r="C120" s="133" t="s">
        <v>133</v>
      </c>
      <c r="D120" s="139" t="s">
        <v>114</v>
      </c>
      <c r="E120" s="41" t="s">
        <v>11</v>
      </c>
      <c r="F120" s="23">
        <v>3108.92</v>
      </c>
      <c r="G120" s="159">
        <v>2286.5100000000002</v>
      </c>
      <c r="H120" s="160"/>
      <c r="I120" s="151"/>
      <c r="J120" s="151"/>
      <c r="K120" s="12">
        <f t="shared" si="1"/>
        <v>1.359679161691836</v>
      </c>
    </row>
    <row r="121" spans="2:11" ht="30.75" thickBot="1" x14ac:dyDescent="0.25">
      <c r="B121" s="106"/>
      <c r="C121" s="133" t="s">
        <v>134</v>
      </c>
      <c r="D121" s="139" t="s">
        <v>115</v>
      </c>
      <c r="E121" s="41" t="s">
        <v>11</v>
      </c>
      <c r="F121" s="23">
        <v>2872.74</v>
      </c>
      <c r="G121" s="159">
        <v>1355.68</v>
      </c>
      <c r="H121" s="160"/>
      <c r="I121" s="151"/>
      <c r="J121" s="151"/>
      <c r="K121" s="12">
        <f t="shared" si="1"/>
        <v>2.1190398914198036</v>
      </c>
    </row>
    <row r="122" spans="2:11" ht="30.75" thickBot="1" x14ac:dyDescent="0.25">
      <c r="B122" s="106"/>
      <c r="C122" s="161">
        <v>6060432</v>
      </c>
      <c r="D122" s="139" t="s">
        <v>116</v>
      </c>
      <c r="E122" s="41" t="s">
        <v>11</v>
      </c>
      <c r="F122" s="23">
        <v>3581.29</v>
      </c>
      <c r="G122" s="162">
        <v>2447</v>
      </c>
      <c r="H122" s="157">
        <v>12</v>
      </c>
      <c r="I122" s="151">
        <v>1</v>
      </c>
      <c r="J122" s="151">
        <v>1</v>
      </c>
      <c r="K122" s="12">
        <f t="shared" si="1"/>
        <v>1.4635431140171637</v>
      </c>
    </row>
    <row r="123" spans="2:11" ht="30.75" thickBot="1" x14ac:dyDescent="0.25">
      <c r="B123" s="106"/>
      <c r="C123" s="133" t="s">
        <v>135</v>
      </c>
      <c r="D123" s="139" t="s">
        <v>117</v>
      </c>
      <c r="E123" s="41" t="s">
        <v>11</v>
      </c>
      <c r="F123" s="23">
        <v>4289.84</v>
      </c>
      <c r="G123" s="163">
        <v>3923.53</v>
      </c>
      <c r="H123" s="160">
        <v>12</v>
      </c>
      <c r="I123" s="151">
        <v>2</v>
      </c>
      <c r="J123" s="151">
        <v>1</v>
      </c>
      <c r="K123" s="12">
        <f t="shared" si="1"/>
        <v>1.0933623548182376</v>
      </c>
    </row>
    <row r="124" spans="2:11" ht="30.75" thickBot="1" x14ac:dyDescent="0.25">
      <c r="B124" s="106"/>
      <c r="C124" s="164">
        <v>6060434</v>
      </c>
      <c r="D124" s="165" t="s">
        <v>118</v>
      </c>
      <c r="E124" s="41" t="s">
        <v>11</v>
      </c>
      <c r="F124" s="23">
        <v>2921.91</v>
      </c>
      <c r="G124" s="166">
        <v>1981.73</v>
      </c>
      <c r="H124" s="160">
        <v>20</v>
      </c>
      <c r="I124" s="151">
        <v>2</v>
      </c>
      <c r="J124" s="151">
        <v>1</v>
      </c>
      <c r="K124" s="12">
        <f t="shared" si="1"/>
        <v>1.4744238619791796</v>
      </c>
    </row>
    <row r="125" spans="2:11" ht="16.5" thickBot="1" x14ac:dyDescent="0.25">
      <c r="B125" s="106"/>
      <c r="C125" s="164"/>
      <c r="D125" s="3"/>
      <c r="E125" s="41"/>
      <c r="F125" s="23"/>
      <c r="G125" s="180"/>
      <c r="H125" s="157"/>
      <c r="I125" s="151"/>
      <c r="J125" s="151"/>
      <c r="K125" s="12"/>
    </row>
    <row r="126" spans="2:11" ht="15" x14ac:dyDescent="0.2">
      <c r="G126" s="4"/>
      <c r="H126" s="174"/>
      <c r="I126" s="174"/>
      <c r="J126" s="174"/>
    </row>
    <row r="127" spans="2:11" x14ac:dyDescent="0.2">
      <c r="G127" s="175"/>
      <c r="H127" s="176"/>
      <c r="I127" s="176"/>
      <c r="J127" s="176"/>
    </row>
    <row r="128" spans="2:11" x14ac:dyDescent="0.2">
      <c r="G128" s="177"/>
      <c r="H128" s="176"/>
      <c r="I128" s="176"/>
      <c r="J128" s="176"/>
    </row>
    <row r="129" spans="7:10" x14ac:dyDescent="0.2">
      <c r="G129" s="175"/>
      <c r="H129" s="176"/>
      <c r="I129" s="176"/>
      <c r="J129" s="176"/>
    </row>
    <row r="130" spans="7:10" x14ac:dyDescent="0.2">
      <c r="G130" s="178"/>
      <c r="H130" s="179"/>
      <c r="I130" s="179"/>
      <c r="J130" s="179"/>
    </row>
    <row r="131" spans="7:10" x14ac:dyDescent="0.2">
      <c r="G131" s="178"/>
      <c r="H131" s="179"/>
      <c r="I131" s="179"/>
      <c r="J131" s="179"/>
    </row>
    <row r="132" spans="7:10" x14ac:dyDescent="0.2">
      <c r="G132" s="178"/>
      <c r="H132" s="179"/>
      <c r="I132" s="179"/>
      <c r="J132" s="179"/>
    </row>
    <row r="133" spans="7:10" x14ac:dyDescent="0.2">
      <c r="G133" s="178"/>
      <c r="H133" s="179"/>
      <c r="I133" s="179"/>
      <c r="J133" s="179"/>
    </row>
    <row r="134" spans="7:10" x14ac:dyDescent="0.2">
      <c r="G134" s="178"/>
      <c r="H134" s="179"/>
      <c r="I134" s="179"/>
      <c r="J134" s="179"/>
    </row>
    <row r="135" spans="7:10" x14ac:dyDescent="0.2">
      <c r="G135" s="178"/>
      <c r="H135" s="179"/>
      <c r="I135" s="179"/>
      <c r="J135" s="179"/>
    </row>
    <row r="136" spans="7:10" x14ac:dyDescent="0.2">
      <c r="G136" s="178"/>
      <c r="H136" s="179"/>
      <c r="I136" s="179"/>
      <c r="J136" s="179"/>
    </row>
    <row r="137" spans="7:10" x14ac:dyDescent="0.2">
      <c r="G137" s="178"/>
      <c r="H137" s="179"/>
      <c r="I137" s="179"/>
      <c r="J137" s="179"/>
    </row>
    <row r="138" spans="7:10" x14ac:dyDescent="0.2">
      <c r="G138" s="178"/>
      <c r="H138" s="179"/>
      <c r="I138" s="179"/>
      <c r="J138" s="179"/>
    </row>
    <row r="139" spans="7:10" x14ac:dyDescent="0.2">
      <c r="G139" s="178"/>
      <c r="H139" s="179"/>
      <c r="I139" s="179"/>
      <c r="J139" s="179"/>
    </row>
    <row r="140" spans="7:10" x14ac:dyDescent="0.2">
      <c r="G140" s="178"/>
      <c r="H140" s="179"/>
      <c r="I140" s="179"/>
      <c r="J140" s="179"/>
    </row>
    <row r="141" spans="7:10" x14ac:dyDescent="0.2">
      <c r="G141" s="178"/>
      <c r="H141" s="179"/>
      <c r="I141" s="179"/>
      <c r="J141" s="179"/>
    </row>
    <row r="142" spans="7:10" x14ac:dyDescent="0.2">
      <c r="G142" s="178"/>
      <c r="H142" s="179"/>
      <c r="I142" s="179"/>
      <c r="J142" s="179"/>
    </row>
    <row r="143" spans="7:10" x14ac:dyDescent="0.2">
      <c r="G143" s="178"/>
      <c r="H143" s="179"/>
      <c r="I143" s="179"/>
      <c r="J143" s="179"/>
    </row>
    <row r="144" spans="7:10" x14ac:dyDescent="0.2">
      <c r="G144" s="178"/>
      <c r="H144" s="179"/>
      <c r="I144" s="179"/>
      <c r="J144" s="179"/>
    </row>
    <row r="145" spans="7:10" x14ac:dyDescent="0.2">
      <c r="G145" s="178"/>
      <c r="H145" s="179"/>
      <c r="I145" s="179"/>
      <c r="J145" s="179"/>
    </row>
    <row r="146" spans="7:10" x14ac:dyDescent="0.2">
      <c r="G146" s="178"/>
      <c r="H146" s="179"/>
      <c r="I146" s="179"/>
      <c r="J146" s="179"/>
    </row>
    <row r="147" spans="7:10" x14ac:dyDescent="0.2">
      <c r="G147" s="178"/>
      <c r="H147" s="179"/>
      <c r="I147" s="179"/>
      <c r="J147" s="179"/>
    </row>
    <row r="148" spans="7:10" x14ac:dyDescent="0.2">
      <c r="G148" s="178"/>
      <c r="H148" s="179"/>
      <c r="I148" s="179"/>
      <c r="J148" s="179"/>
    </row>
    <row r="149" spans="7:10" x14ac:dyDescent="0.2">
      <c r="G149" s="178"/>
      <c r="H149" s="179"/>
      <c r="I149" s="179"/>
      <c r="J149" s="179"/>
    </row>
    <row r="150" spans="7:10" x14ac:dyDescent="0.2">
      <c r="G150" s="178"/>
      <c r="H150" s="179"/>
      <c r="I150" s="179"/>
      <c r="J150" s="179"/>
    </row>
    <row r="151" spans="7:10" x14ac:dyDescent="0.2">
      <c r="G151" s="178"/>
      <c r="H151" s="179"/>
      <c r="I151" s="179"/>
      <c r="J151" s="179"/>
    </row>
    <row r="152" spans="7:10" x14ac:dyDescent="0.2">
      <c r="G152" s="178"/>
      <c r="H152" s="179"/>
      <c r="I152" s="179"/>
      <c r="J152" s="179"/>
    </row>
    <row r="153" spans="7:10" x14ac:dyDescent="0.2">
      <c r="G153" s="178"/>
      <c r="H153" s="179"/>
      <c r="I153" s="179"/>
      <c r="J153" s="179"/>
    </row>
    <row r="154" spans="7:10" x14ac:dyDescent="0.2">
      <c r="G154" s="178"/>
      <c r="H154" s="179"/>
      <c r="I154" s="179"/>
      <c r="J154" s="179"/>
    </row>
    <row r="155" spans="7:10" x14ac:dyDescent="0.2">
      <c r="G155" s="178"/>
      <c r="H155" s="179"/>
      <c r="I155" s="179"/>
      <c r="J155" s="179"/>
    </row>
    <row r="156" spans="7:10" x14ac:dyDescent="0.2">
      <c r="G156" s="178"/>
      <c r="H156" s="179"/>
      <c r="I156" s="179"/>
      <c r="J156" s="179"/>
    </row>
    <row r="157" spans="7:10" x14ac:dyDescent="0.2">
      <c r="G157" s="178"/>
      <c r="H157" s="179"/>
      <c r="I157" s="179"/>
      <c r="J157" s="179"/>
    </row>
    <row r="158" spans="7:10" x14ac:dyDescent="0.2">
      <c r="G158" s="178"/>
      <c r="H158" s="179"/>
      <c r="I158" s="179"/>
      <c r="J158" s="179"/>
    </row>
    <row r="159" spans="7:10" x14ac:dyDescent="0.2">
      <c r="G159" s="178"/>
      <c r="H159" s="179"/>
      <c r="I159" s="179"/>
      <c r="J159" s="179"/>
    </row>
    <row r="160" spans="7:10" x14ac:dyDescent="0.2">
      <c r="G160" s="178"/>
      <c r="H160" s="179"/>
      <c r="I160" s="179"/>
      <c r="J160" s="179"/>
    </row>
    <row r="161" spans="7:10" x14ac:dyDescent="0.2">
      <c r="G161" s="178"/>
      <c r="H161" s="179"/>
      <c r="I161" s="179"/>
      <c r="J161" s="179"/>
    </row>
    <row r="162" spans="7:10" x14ac:dyDescent="0.2">
      <c r="G162" s="178"/>
      <c r="H162" s="179"/>
      <c r="I162" s="179"/>
      <c r="J162" s="179"/>
    </row>
    <row r="163" spans="7:10" x14ac:dyDescent="0.2">
      <c r="G163" s="178"/>
      <c r="H163" s="179"/>
      <c r="I163" s="179"/>
      <c r="J163" s="179"/>
    </row>
    <row r="164" spans="7:10" x14ac:dyDescent="0.2">
      <c r="G164" s="178"/>
      <c r="H164" s="179"/>
      <c r="I164" s="179"/>
      <c r="J164" s="179"/>
    </row>
    <row r="165" spans="7:10" x14ac:dyDescent="0.2">
      <c r="G165" s="178"/>
      <c r="H165" s="179"/>
      <c r="I165" s="179"/>
      <c r="J165" s="179"/>
    </row>
    <row r="166" spans="7:10" x14ac:dyDescent="0.2">
      <c r="G166" s="178"/>
      <c r="H166" s="179"/>
      <c r="I166" s="179"/>
      <c r="J166" s="179"/>
    </row>
    <row r="167" spans="7:10" x14ac:dyDescent="0.2">
      <c r="G167" s="178"/>
      <c r="H167" s="179"/>
      <c r="I167" s="179"/>
      <c r="J167" s="179"/>
    </row>
    <row r="168" spans="7:10" x14ac:dyDescent="0.2">
      <c r="G168" s="178"/>
      <c r="H168" s="179"/>
      <c r="I168" s="179"/>
      <c r="J168" s="179"/>
    </row>
    <row r="169" spans="7:10" x14ac:dyDescent="0.2">
      <c r="G169" s="178"/>
      <c r="H169" s="179"/>
      <c r="I169" s="179"/>
      <c r="J169" s="179"/>
    </row>
    <row r="170" spans="7:10" x14ac:dyDescent="0.2">
      <c r="G170" s="178"/>
      <c r="H170" s="179"/>
      <c r="I170" s="179"/>
      <c r="J170" s="179"/>
    </row>
    <row r="171" spans="7:10" x14ac:dyDescent="0.2">
      <c r="G171" s="178"/>
      <c r="H171" s="179"/>
      <c r="I171" s="179"/>
      <c r="J171" s="179"/>
    </row>
    <row r="172" spans="7:10" x14ac:dyDescent="0.2">
      <c r="G172" s="178"/>
      <c r="H172" s="179"/>
      <c r="I172" s="179"/>
      <c r="J172" s="179"/>
    </row>
    <row r="173" spans="7:10" x14ac:dyDescent="0.2">
      <c r="G173" s="178"/>
      <c r="H173" s="179"/>
      <c r="I173" s="179"/>
      <c r="J173" s="179"/>
    </row>
    <row r="174" spans="7:10" x14ac:dyDescent="0.2">
      <c r="G174" s="178"/>
      <c r="H174" s="179"/>
      <c r="I174" s="179"/>
      <c r="J174" s="179"/>
    </row>
    <row r="175" spans="7:10" x14ac:dyDescent="0.2">
      <c r="G175" s="178"/>
      <c r="H175" s="179"/>
      <c r="I175" s="179"/>
      <c r="J175" s="179"/>
    </row>
    <row r="176" spans="7:10" x14ac:dyDescent="0.2">
      <c r="G176" s="178"/>
      <c r="H176" s="179"/>
      <c r="I176" s="179"/>
      <c r="J176" s="179"/>
    </row>
    <row r="177" spans="7:10" x14ac:dyDescent="0.2">
      <c r="G177" s="178"/>
      <c r="H177" s="179"/>
      <c r="I177" s="179"/>
      <c r="J177" s="179"/>
    </row>
    <row r="178" spans="7:10" x14ac:dyDescent="0.2">
      <c r="G178" s="178"/>
      <c r="H178" s="179"/>
      <c r="I178" s="179"/>
      <c r="J178" s="179"/>
    </row>
    <row r="179" spans="7:10" x14ac:dyDescent="0.2">
      <c r="G179" s="178"/>
      <c r="H179" s="179"/>
      <c r="I179" s="179"/>
      <c r="J179" s="179"/>
    </row>
    <row r="180" spans="7:10" x14ac:dyDescent="0.2">
      <c r="G180" s="178"/>
      <c r="H180" s="179"/>
      <c r="I180" s="179"/>
      <c r="J180" s="179"/>
    </row>
    <row r="181" spans="7:10" x14ac:dyDescent="0.2">
      <c r="G181" s="178"/>
      <c r="H181" s="179"/>
      <c r="I181" s="179"/>
      <c r="J181" s="179"/>
    </row>
    <row r="182" spans="7:10" x14ac:dyDescent="0.2">
      <c r="G182" s="178"/>
      <c r="H182" s="179"/>
      <c r="I182" s="179"/>
      <c r="J182" s="179"/>
    </row>
    <row r="183" spans="7:10" x14ac:dyDescent="0.2">
      <c r="G183" s="178"/>
      <c r="H183" s="179"/>
      <c r="I183" s="179"/>
      <c r="J183" s="179"/>
    </row>
    <row r="184" spans="7:10" x14ac:dyDescent="0.2">
      <c r="G184" s="178"/>
      <c r="H184" s="179"/>
      <c r="I184" s="179"/>
      <c r="J184" s="179"/>
    </row>
    <row r="185" spans="7:10" x14ac:dyDescent="0.2">
      <c r="G185" s="178"/>
      <c r="H185" s="179"/>
      <c r="I185" s="179"/>
      <c r="J185" s="179"/>
    </row>
    <row r="186" spans="7:10" x14ac:dyDescent="0.2">
      <c r="G186" s="178"/>
      <c r="H186" s="179"/>
      <c r="I186" s="179"/>
      <c r="J186" s="179"/>
    </row>
    <row r="187" spans="7:10" x14ac:dyDescent="0.2">
      <c r="G187" s="178"/>
      <c r="H187" s="179"/>
      <c r="I187" s="179"/>
      <c r="J187" s="179"/>
    </row>
    <row r="188" spans="7:10" x14ac:dyDescent="0.2">
      <c r="G188" s="178"/>
      <c r="H188" s="179"/>
      <c r="I188" s="179"/>
      <c r="J188" s="179"/>
    </row>
    <row r="189" spans="7:10" x14ac:dyDescent="0.2">
      <c r="G189" s="178"/>
      <c r="H189" s="179"/>
      <c r="I189" s="179"/>
      <c r="J189" s="179"/>
    </row>
    <row r="190" spans="7:10" x14ac:dyDescent="0.2">
      <c r="G190" s="178"/>
      <c r="H190" s="179"/>
      <c r="I190" s="179"/>
      <c r="J190" s="179"/>
    </row>
    <row r="191" spans="7:10" x14ac:dyDescent="0.2">
      <c r="G191" s="178"/>
      <c r="H191" s="179"/>
      <c r="I191" s="179"/>
      <c r="J191" s="179"/>
    </row>
    <row r="192" spans="7:10" x14ac:dyDescent="0.2">
      <c r="G192" s="178"/>
      <c r="H192" s="179"/>
      <c r="I192" s="179"/>
      <c r="J192" s="179"/>
    </row>
    <row r="193" spans="7:10" x14ac:dyDescent="0.2">
      <c r="G193" s="178"/>
      <c r="H193" s="179"/>
      <c r="I193" s="179"/>
      <c r="J193" s="179"/>
    </row>
    <row r="194" spans="7:10" x14ac:dyDescent="0.2">
      <c r="G194" s="178"/>
      <c r="H194" s="179"/>
      <c r="I194" s="179"/>
      <c r="J194" s="179"/>
    </row>
    <row r="195" spans="7:10" x14ac:dyDescent="0.2">
      <c r="G195" s="178"/>
      <c r="H195" s="179"/>
      <c r="I195" s="179"/>
      <c r="J195" s="179"/>
    </row>
    <row r="196" spans="7:10" x14ac:dyDescent="0.2">
      <c r="G196" s="178"/>
      <c r="H196" s="179"/>
      <c r="I196" s="179"/>
      <c r="J196" s="179"/>
    </row>
    <row r="197" spans="7:10" x14ac:dyDescent="0.2">
      <c r="G197" s="178"/>
      <c r="H197" s="179"/>
      <c r="I197" s="179"/>
      <c r="J197" s="179"/>
    </row>
    <row r="198" spans="7:10" x14ac:dyDescent="0.2">
      <c r="G198" s="178"/>
      <c r="H198" s="179"/>
      <c r="I198" s="179"/>
      <c r="J198" s="179"/>
    </row>
    <row r="199" spans="7:10" x14ac:dyDescent="0.2">
      <c r="G199" s="178"/>
      <c r="H199" s="179"/>
      <c r="I199" s="179"/>
      <c r="J199" s="179"/>
    </row>
    <row r="200" spans="7:10" x14ac:dyDescent="0.2">
      <c r="G200" s="178"/>
      <c r="H200" s="179"/>
      <c r="I200" s="179"/>
      <c r="J200" s="179"/>
    </row>
    <row r="201" spans="7:10" x14ac:dyDescent="0.2">
      <c r="G201" s="178"/>
      <c r="H201" s="179"/>
      <c r="I201" s="179"/>
      <c r="J201" s="179"/>
    </row>
    <row r="202" spans="7:10" x14ac:dyDescent="0.2">
      <c r="G202" s="178"/>
      <c r="H202" s="179"/>
      <c r="I202" s="179"/>
      <c r="J202" s="179"/>
    </row>
    <row r="203" spans="7:10" x14ac:dyDescent="0.2">
      <c r="G203" s="178"/>
      <c r="H203" s="179"/>
      <c r="I203" s="179"/>
      <c r="J203" s="179"/>
    </row>
    <row r="204" spans="7:10" x14ac:dyDescent="0.2">
      <c r="G204" s="178"/>
      <c r="H204" s="179"/>
      <c r="I204" s="179"/>
      <c r="J204" s="179"/>
    </row>
    <row r="205" spans="7:10" x14ac:dyDescent="0.2">
      <c r="G205" s="178"/>
      <c r="H205" s="179"/>
      <c r="I205" s="179"/>
      <c r="J205" s="179"/>
    </row>
    <row r="206" spans="7:10" x14ac:dyDescent="0.2">
      <c r="G206" s="178"/>
      <c r="H206" s="179"/>
      <c r="I206" s="179"/>
      <c r="J206" s="179"/>
    </row>
    <row r="207" spans="7:10" x14ac:dyDescent="0.2">
      <c r="G207" s="178"/>
      <c r="H207" s="179"/>
      <c r="I207" s="179"/>
      <c r="J207" s="179"/>
    </row>
    <row r="208" spans="7:10" x14ac:dyDescent="0.2">
      <c r="G208" s="178"/>
      <c r="H208" s="179"/>
      <c r="I208" s="179"/>
      <c r="J208" s="179"/>
    </row>
    <row r="209" spans="7:10" x14ac:dyDescent="0.2">
      <c r="G209" s="178"/>
      <c r="H209" s="179"/>
      <c r="I209" s="179"/>
      <c r="J209" s="179"/>
    </row>
    <row r="210" spans="7:10" x14ac:dyDescent="0.2">
      <c r="G210" s="178"/>
      <c r="H210" s="179"/>
      <c r="I210" s="179"/>
      <c r="J210" s="179"/>
    </row>
    <row r="211" spans="7:10" x14ac:dyDescent="0.2">
      <c r="G211" s="178"/>
      <c r="H211" s="179"/>
      <c r="I211" s="179"/>
      <c r="J211" s="179"/>
    </row>
    <row r="212" spans="7:10" x14ac:dyDescent="0.2">
      <c r="G212" s="178"/>
      <c r="H212" s="179"/>
      <c r="I212" s="179"/>
      <c r="J212" s="179"/>
    </row>
    <row r="213" spans="7:10" x14ac:dyDescent="0.2">
      <c r="G213" s="178"/>
      <c r="H213" s="179"/>
      <c r="I213" s="179"/>
      <c r="J213" s="179"/>
    </row>
    <row r="214" spans="7:10" x14ac:dyDescent="0.2">
      <c r="G214" s="178"/>
      <c r="H214" s="179"/>
      <c r="I214" s="179"/>
      <c r="J214" s="179"/>
    </row>
    <row r="215" spans="7:10" x14ac:dyDescent="0.2">
      <c r="G215" s="178"/>
      <c r="H215" s="179"/>
      <c r="I215" s="179"/>
      <c r="J215" s="179"/>
    </row>
    <row r="216" spans="7:10" x14ac:dyDescent="0.2">
      <c r="G216" s="178"/>
      <c r="H216" s="179"/>
      <c r="I216" s="179"/>
      <c r="J216" s="179"/>
    </row>
    <row r="217" spans="7:10" x14ac:dyDescent="0.2">
      <c r="G217" s="178"/>
      <c r="H217" s="179"/>
      <c r="I217" s="179"/>
      <c r="J217" s="179"/>
    </row>
    <row r="218" spans="7:10" x14ac:dyDescent="0.2">
      <c r="G218" s="178"/>
      <c r="H218" s="179"/>
      <c r="I218" s="179"/>
      <c r="J218" s="179"/>
    </row>
    <row r="219" spans="7:10" x14ac:dyDescent="0.2">
      <c r="G219" s="178"/>
      <c r="H219" s="179"/>
      <c r="I219" s="179"/>
      <c r="J219" s="179"/>
    </row>
    <row r="220" spans="7:10" x14ac:dyDescent="0.2">
      <c r="G220" s="178"/>
      <c r="H220" s="179"/>
      <c r="I220" s="179"/>
      <c r="J220" s="179"/>
    </row>
    <row r="221" spans="7:10" x14ac:dyDescent="0.2">
      <c r="G221" s="178"/>
      <c r="H221" s="179"/>
      <c r="I221" s="179"/>
      <c r="J221" s="179"/>
    </row>
    <row r="222" spans="7:10" x14ac:dyDescent="0.2">
      <c r="G222" s="178"/>
      <c r="H222" s="179"/>
      <c r="I222" s="179"/>
      <c r="J222" s="179"/>
    </row>
    <row r="223" spans="7:10" x14ac:dyDescent="0.2">
      <c r="G223" s="178"/>
      <c r="H223" s="179"/>
      <c r="I223" s="179"/>
      <c r="J223" s="179"/>
    </row>
    <row r="224" spans="7:10" x14ac:dyDescent="0.2">
      <c r="G224" s="178"/>
      <c r="H224" s="179"/>
      <c r="I224" s="179"/>
      <c r="J224" s="179"/>
    </row>
    <row r="225" spans="7:10" x14ac:dyDescent="0.2">
      <c r="G225" s="178"/>
      <c r="H225" s="179"/>
      <c r="I225" s="179"/>
      <c r="J225" s="179"/>
    </row>
    <row r="226" spans="7:10" x14ac:dyDescent="0.2">
      <c r="G226" s="178"/>
      <c r="H226" s="179"/>
      <c r="I226" s="179"/>
      <c r="J226" s="179"/>
    </row>
    <row r="227" spans="7:10" x14ac:dyDescent="0.2">
      <c r="G227" s="178"/>
      <c r="H227" s="179"/>
      <c r="I227" s="179"/>
      <c r="J227" s="179"/>
    </row>
    <row r="228" spans="7:10" x14ac:dyDescent="0.2">
      <c r="G228" s="178"/>
      <c r="H228" s="179"/>
      <c r="I228" s="179"/>
      <c r="J228" s="179"/>
    </row>
    <row r="229" spans="7:10" x14ac:dyDescent="0.2">
      <c r="G229" s="178"/>
      <c r="H229" s="179"/>
      <c r="I229" s="179"/>
      <c r="J229" s="179"/>
    </row>
    <row r="230" spans="7:10" x14ac:dyDescent="0.2">
      <c r="G230" s="178"/>
      <c r="H230" s="179"/>
      <c r="I230" s="179"/>
      <c r="J230" s="179"/>
    </row>
    <row r="231" spans="7:10" x14ac:dyDescent="0.2">
      <c r="G231" s="178"/>
      <c r="H231" s="179"/>
      <c r="I231" s="179"/>
      <c r="J231" s="179"/>
    </row>
    <row r="232" spans="7:10" x14ac:dyDescent="0.2">
      <c r="G232" s="178"/>
      <c r="H232" s="179"/>
      <c r="I232" s="179"/>
      <c r="J232" s="179"/>
    </row>
    <row r="233" spans="7:10" x14ac:dyDescent="0.2">
      <c r="G233" s="178"/>
      <c r="H233" s="179"/>
      <c r="I233" s="179"/>
      <c r="J233" s="179"/>
    </row>
    <row r="234" spans="7:10" x14ac:dyDescent="0.2">
      <c r="G234" s="178"/>
      <c r="H234" s="179"/>
      <c r="I234" s="179"/>
      <c r="J234" s="179"/>
    </row>
    <row r="235" spans="7:10" x14ac:dyDescent="0.2">
      <c r="G235" s="178"/>
      <c r="H235" s="179"/>
      <c r="I235" s="179"/>
      <c r="J235" s="179"/>
    </row>
    <row r="236" spans="7:10" x14ac:dyDescent="0.2">
      <c r="G236" s="178"/>
      <c r="H236" s="179"/>
      <c r="I236" s="179"/>
      <c r="J236" s="179"/>
    </row>
    <row r="237" spans="7:10" x14ac:dyDescent="0.2">
      <c r="G237" s="178"/>
      <c r="H237" s="179"/>
      <c r="I237" s="179"/>
      <c r="J237" s="179"/>
    </row>
    <row r="238" spans="7:10" x14ac:dyDescent="0.2">
      <c r="G238" s="178"/>
      <c r="H238" s="179"/>
      <c r="I238" s="179"/>
      <c r="J238" s="179"/>
    </row>
    <row r="239" spans="7:10" x14ac:dyDescent="0.2">
      <c r="G239" s="178"/>
      <c r="H239" s="179"/>
      <c r="I239" s="179"/>
      <c r="J239" s="179"/>
    </row>
    <row r="240" spans="7:10" x14ac:dyDescent="0.2">
      <c r="G240" s="178"/>
      <c r="H240" s="179"/>
      <c r="I240" s="179"/>
      <c r="J240" s="179"/>
    </row>
    <row r="241" spans="7:10" x14ac:dyDescent="0.2">
      <c r="G241" s="178"/>
      <c r="H241" s="179"/>
      <c r="I241" s="179"/>
      <c r="J241" s="179"/>
    </row>
    <row r="242" spans="7:10" x14ac:dyDescent="0.2">
      <c r="G242" s="178"/>
      <c r="H242" s="179"/>
      <c r="I242" s="179"/>
      <c r="J242" s="179"/>
    </row>
    <row r="243" spans="7:10" x14ac:dyDescent="0.2">
      <c r="G243" s="178"/>
      <c r="H243" s="179"/>
      <c r="I243" s="179"/>
      <c r="J243" s="179"/>
    </row>
    <row r="244" spans="7:10" x14ac:dyDescent="0.2">
      <c r="G244" s="178"/>
      <c r="H244" s="179"/>
      <c r="I244" s="179"/>
      <c r="J244" s="179"/>
    </row>
    <row r="245" spans="7:10" x14ac:dyDescent="0.2">
      <c r="G245" s="178"/>
      <c r="H245" s="179"/>
      <c r="I245" s="179"/>
      <c r="J245" s="179"/>
    </row>
    <row r="246" spans="7:10" x14ac:dyDescent="0.2">
      <c r="G246" s="178"/>
      <c r="H246" s="179"/>
      <c r="I246" s="179"/>
      <c r="J246" s="179"/>
    </row>
    <row r="247" spans="7:10" x14ac:dyDescent="0.2">
      <c r="G247" s="178"/>
      <c r="H247" s="179"/>
      <c r="I247" s="179"/>
      <c r="J247" s="179"/>
    </row>
    <row r="248" spans="7:10" x14ac:dyDescent="0.2">
      <c r="G248" s="178"/>
      <c r="H248" s="179"/>
      <c r="I248" s="179"/>
      <c r="J248" s="179"/>
    </row>
    <row r="249" spans="7:10" x14ac:dyDescent="0.2">
      <c r="G249" s="178"/>
      <c r="H249" s="179"/>
      <c r="I249" s="179"/>
      <c r="J249" s="179"/>
    </row>
    <row r="250" spans="7:10" x14ac:dyDescent="0.2">
      <c r="G250" s="178"/>
      <c r="H250" s="179"/>
      <c r="I250" s="179"/>
      <c r="J250" s="179"/>
    </row>
    <row r="251" spans="7:10" x14ac:dyDescent="0.2">
      <c r="G251" s="178"/>
      <c r="H251" s="179"/>
      <c r="I251" s="179"/>
      <c r="J251" s="179"/>
    </row>
    <row r="252" spans="7:10" x14ac:dyDescent="0.2">
      <c r="G252" s="178"/>
      <c r="H252" s="179"/>
      <c r="I252" s="179"/>
      <c r="J252" s="179"/>
    </row>
    <row r="253" spans="7:10" x14ac:dyDescent="0.2">
      <c r="G253" s="178"/>
      <c r="H253" s="179"/>
      <c r="I253" s="179"/>
      <c r="J253" s="179"/>
    </row>
    <row r="254" spans="7:10" x14ac:dyDescent="0.2">
      <c r="G254" s="178"/>
      <c r="H254" s="179"/>
      <c r="I254" s="179"/>
      <c r="J254" s="179"/>
    </row>
    <row r="255" spans="7:10" x14ac:dyDescent="0.2">
      <c r="G255" s="178"/>
      <c r="H255" s="179"/>
      <c r="I255" s="179"/>
      <c r="J255" s="179"/>
    </row>
    <row r="256" spans="7:10" x14ac:dyDescent="0.2">
      <c r="G256" s="178"/>
      <c r="H256" s="179"/>
      <c r="I256" s="179"/>
      <c r="J256" s="179"/>
    </row>
    <row r="257" spans="7:10" x14ac:dyDescent="0.2">
      <c r="G257" s="178"/>
      <c r="H257" s="179"/>
      <c r="I257" s="179"/>
      <c r="J257" s="179"/>
    </row>
    <row r="258" spans="7:10" x14ac:dyDescent="0.2">
      <c r="G258" s="178"/>
      <c r="H258" s="179"/>
      <c r="I258" s="179"/>
      <c r="J258" s="179"/>
    </row>
    <row r="259" spans="7:10" x14ac:dyDescent="0.2">
      <c r="G259" s="178"/>
      <c r="H259" s="179"/>
      <c r="I259" s="179"/>
      <c r="J259" s="179"/>
    </row>
    <row r="260" spans="7:10" x14ac:dyDescent="0.2">
      <c r="G260" s="178"/>
      <c r="H260" s="179"/>
      <c r="I260" s="179"/>
      <c r="J260" s="179"/>
    </row>
    <row r="261" spans="7:10" x14ac:dyDescent="0.2">
      <c r="G261" s="178"/>
      <c r="H261" s="179"/>
      <c r="I261" s="179"/>
      <c r="J261" s="179"/>
    </row>
    <row r="262" spans="7:10" x14ac:dyDescent="0.2">
      <c r="G262" s="178"/>
      <c r="H262" s="179"/>
      <c r="I262" s="179"/>
      <c r="J262" s="179"/>
    </row>
    <row r="263" spans="7:10" x14ac:dyDescent="0.2">
      <c r="G263" s="178"/>
      <c r="H263" s="179"/>
      <c r="I263" s="179"/>
      <c r="J263" s="179"/>
    </row>
    <row r="264" spans="7:10" x14ac:dyDescent="0.2">
      <c r="G264" s="178"/>
      <c r="H264" s="179"/>
      <c r="I264" s="179"/>
      <c r="J264" s="179"/>
    </row>
  </sheetData>
  <mergeCells count="17">
    <mergeCell ref="B19:K19"/>
    <mergeCell ref="B6:F6"/>
    <mergeCell ref="B8:B10"/>
    <mergeCell ref="C8:C10"/>
    <mergeCell ref="D8:D10"/>
    <mergeCell ref="E8:E10"/>
    <mergeCell ref="F8:F10"/>
    <mergeCell ref="G8:G10"/>
    <mergeCell ref="H8:H10"/>
    <mergeCell ref="I8:J9"/>
    <mergeCell ref="K8:K10"/>
    <mergeCell ref="B11:K11"/>
    <mergeCell ref="B33:K33"/>
    <mergeCell ref="B46:K46"/>
    <mergeCell ref="B68:K68"/>
    <mergeCell ref="B74:K74"/>
    <mergeCell ref="B90:K90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2023-04-25T18:10:04Z</dcterms:modified>
</cp:coreProperties>
</file>